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730" windowHeight="11760" activeTab="0"/>
  </bookViews>
  <sheets>
    <sheet name="specifikace" sheetId="7" r:id="rId1"/>
  </sheets>
  <definedNames>
    <definedName name="_xlnm._FilterDatabase" localSheetId="0" hidden="1">'specifikace'!$A$4:$F$287</definedName>
  </definedNames>
  <calcPr calcId="162913"/>
</workbook>
</file>

<file path=xl/sharedStrings.xml><?xml version="1.0" encoding="utf-8"?>
<sst xmlns="http://schemas.openxmlformats.org/spreadsheetml/2006/main" count="857" uniqueCount="641">
  <si>
    <t>Číslo položky</t>
  </si>
  <si>
    <t>ATC</t>
  </si>
  <si>
    <t>R05CB01</t>
  </si>
  <si>
    <t>A11GA01</t>
  </si>
  <si>
    <t>C01CA24</t>
  </si>
  <si>
    <t>QP54AB52</t>
  </si>
  <si>
    <t>N01AB06</t>
  </si>
  <si>
    <t>C05CX</t>
  </si>
  <si>
    <t>A03DA02</t>
  </si>
  <si>
    <t>QN02AF01</t>
  </si>
  <si>
    <t>QV03AB90</t>
  </si>
  <si>
    <t>J01CR02</t>
  </si>
  <si>
    <t>N05BA01</t>
  </si>
  <si>
    <t>V07AB</t>
  </si>
  <si>
    <t>A03BA01</t>
  </si>
  <si>
    <t>M01AX17</t>
  </si>
  <si>
    <t>J01FA10</t>
  </si>
  <si>
    <t>QP52AF02</t>
  </si>
  <si>
    <t>QJ01MA90</t>
  </si>
  <si>
    <t>S01HA02</t>
  </si>
  <si>
    <t>D03AX03</t>
  </si>
  <si>
    <t>D08AG02</t>
  </si>
  <si>
    <t>G01AX11</t>
  </si>
  <si>
    <t>QJ01CA04</t>
  </si>
  <si>
    <t>J01EE01</t>
  </si>
  <si>
    <t>QP53BX05</t>
  </si>
  <si>
    <t>QP54AA54</t>
  </si>
  <si>
    <t>B05BB01</t>
  </si>
  <si>
    <t>QA10AC03</t>
  </si>
  <si>
    <t>QM01AE91</t>
  </si>
  <si>
    <t>QP52AA51</t>
  </si>
  <si>
    <t>QN05CM91</t>
  </si>
  <si>
    <t>QA04AD90</t>
  </si>
  <si>
    <t>Q15AA</t>
  </si>
  <si>
    <t>QJ01DD91</t>
  </si>
  <si>
    <t>C01BD01</t>
  </si>
  <si>
    <t>QD07AC16</t>
  </si>
  <si>
    <t>QD07CA03</t>
  </si>
  <si>
    <t>J01FF01</t>
  </si>
  <si>
    <t>A03FA01</t>
  </si>
  <si>
    <t>J01AA02</t>
  </si>
  <si>
    <t>H02AB04</t>
  </si>
  <si>
    <t>D03AX</t>
  </si>
  <si>
    <t>QH02AB02</t>
  </si>
  <si>
    <t>QS02CA</t>
  </si>
  <si>
    <t>B02BX01</t>
  </si>
  <si>
    <t>G02CB03</t>
  </si>
  <si>
    <t>L01AA01</t>
  </si>
  <si>
    <t>QG02AD01</t>
  </si>
  <si>
    <t>QI07AD04</t>
  </si>
  <si>
    <t>QI07AI02</t>
  </si>
  <si>
    <t>QI07AJ06</t>
  </si>
  <si>
    <t>QI07AA06</t>
  </si>
  <si>
    <t>C05AD04</t>
  </si>
  <si>
    <t>A02BA03</t>
  </si>
  <si>
    <t>QI06AD04</t>
  </si>
  <si>
    <t>S01AE01</t>
  </si>
  <si>
    <t>QC09BA07</t>
  </si>
  <si>
    <t>D06AX</t>
  </si>
  <si>
    <t>C03CA01</t>
  </si>
  <si>
    <t>QG02CB03</t>
  </si>
  <si>
    <t>S01AA11</t>
  </si>
  <si>
    <t>A02BC01</t>
  </si>
  <si>
    <t>B01AB01</t>
  </si>
  <si>
    <t>C05BA01</t>
  </si>
  <si>
    <t>A10AB01</t>
  </si>
  <si>
    <t>H02AB09</t>
  </si>
  <si>
    <t>QB02BA01</t>
  </si>
  <si>
    <t>D06BA51</t>
  </si>
  <si>
    <t>M01AE01</t>
  </si>
  <si>
    <t>D10AD</t>
  </si>
  <si>
    <t>B05BA03</t>
  </si>
  <si>
    <t>B05XA01</t>
  </si>
  <si>
    <t>B05BC01</t>
  </si>
  <si>
    <t>B02BA01</t>
  </si>
  <si>
    <t>N01BB02</t>
  </si>
  <si>
    <t>C01BB01</t>
  </si>
  <si>
    <t>QM01AC06</t>
  </si>
  <si>
    <t>A12CC02</t>
  </si>
  <si>
    <t>QD08AC52</t>
  </si>
  <si>
    <t>S01CA01</t>
  </si>
  <si>
    <t>HO2ABO4</t>
  </si>
  <si>
    <t>N01BB</t>
  </si>
  <si>
    <t>J01XD01</t>
  </si>
  <si>
    <t>A11DB</t>
  </si>
  <si>
    <t>V03AB15</t>
  </si>
  <si>
    <t>QN01AX03</t>
  </si>
  <si>
    <t>QD03B</t>
  </si>
  <si>
    <t>QP53BX04</t>
  </si>
  <si>
    <t>QI07AB01</t>
  </si>
  <si>
    <t>QI07AD03</t>
  </si>
  <si>
    <t>QI07AA02</t>
  </si>
  <si>
    <t>C01CA03</t>
  </si>
  <si>
    <t>QJ01CE30</t>
  </si>
  <si>
    <t>QJ01CR02</t>
  </si>
  <si>
    <t>QN01AX10</t>
  </si>
  <si>
    <t>S01XA01</t>
  </si>
  <si>
    <t>QS02CA04</t>
  </si>
  <si>
    <t>QP54AA01</t>
  </si>
  <si>
    <t>F01B</t>
  </si>
  <si>
    <t>QH01BB02</t>
  </si>
  <si>
    <t>QP52AC13</t>
  </si>
  <si>
    <t>QI08AA01</t>
  </si>
  <si>
    <t>N05AA01</t>
  </si>
  <si>
    <t>QI07AL05</t>
  </si>
  <si>
    <t>H02AB06</t>
  </si>
  <si>
    <t>QI6AX</t>
  </si>
  <si>
    <t>QI06AH09</t>
  </si>
  <si>
    <t>A02BA02</t>
  </si>
  <si>
    <t>QJ01AA02</t>
  </si>
  <si>
    <t>QN05AA04</t>
  </si>
  <si>
    <t>QG02CX90</t>
  </si>
  <si>
    <t>A07BC05</t>
  </si>
  <si>
    <t>QP54AA05</t>
  </si>
  <si>
    <t>QS02CA01</t>
  </si>
  <si>
    <t>R03DA05</t>
  </si>
  <si>
    <t>QN51AX50</t>
  </si>
  <si>
    <t>R03DA04</t>
  </si>
  <si>
    <t>S01AA12</t>
  </si>
  <si>
    <t>R06AD03</t>
  </si>
  <si>
    <t>N02AX52</t>
  </si>
  <si>
    <t>QJ01EW13</t>
  </si>
  <si>
    <t>QM01AH92</t>
  </si>
  <si>
    <t>S01FA06</t>
  </si>
  <si>
    <t>A05AA02</t>
  </si>
  <si>
    <t>QN02BB02</t>
  </si>
  <si>
    <t>QN02AE01</t>
  </si>
  <si>
    <t>QC01CE90</t>
  </si>
  <si>
    <t>S01XA20</t>
  </si>
  <si>
    <t>S01AD09</t>
  </si>
  <si>
    <t>M09AB52</t>
  </si>
  <si>
    <t>QG04CX90</t>
  </si>
  <si>
    <t>Acetylcysteinum 300 mg v 3 ml injekčního roztoku</t>
  </si>
  <si>
    <t>Acidum ascorbicum 500 mg injekční roztok</t>
  </si>
  <si>
    <t>Epinephrini hydrochloridum 1,2 mg (= Epinephrinum 1 mg) v 1 ml injekčního roztoku (1:1000)</t>
  </si>
  <si>
    <t>Imidacloprid, moxidectin</t>
  </si>
  <si>
    <t>isofluran</t>
  </si>
  <si>
    <t xml:space="preserve">Escinum alfa </t>
  </si>
  <si>
    <t xml:space="preserve">metamizolum natricum monohydricum (metamizol sodná sůl monohydrát)pitofenoni hydrochloridum (pitofenon-hydrochlorid) </t>
  </si>
  <si>
    <t>amoxicillinum</t>
  </si>
  <si>
    <t>Atipamezolum (ut atipamezolum hydrochloridum) 5 mg</t>
  </si>
  <si>
    <t>diazepamum 10mg v 1 ampuli (2ml)</t>
  </si>
  <si>
    <t>sterilní voda na injekce</t>
  </si>
  <si>
    <t>MONOHYDRÁT ATROPIN-SULFÁTU (ATROPINI SULFAS MONOHYDRICUS)</t>
  </si>
  <si>
    <t>KALIUM-KLAVULANÁT (KALII CLAVULANAS)SODNÁ SŮL AMOXICILINU (AMOXICILLINUM NATRICUM)</t>
  </si>
  <si>
    <t>NIMESULID (NIMESULIDUM)</t>
  </si>
  <si>
    <t>MONOHYDRÁT AZITHROMYCINU (AZITHROMYCINUM MONOHYDRICUM)</t>
  </si>
  <si>
    <t xml:space="preserve">Pyranteli embonas </t>
  </si>
  <si>
    <t>Enrofloxacinum 25,0 mg</t>
  </si>
  <si>
    <t>OXYBUPROKAIN-HYDROCHLORID (OXYBUPROCAINI HYDROCHLORIDUM)</t>
  </si>
  <si>
    <t>DEXPANTHENOL (DEXPANTHENOLUM)</t>
  </si>
  <si>
    <t>JODOVANÝ POVIDON (POVIDONUM IODINATUM)</t>
  </si>
  <si>
    <t>amoxicilin trihydricim 150 mg / ml</t>
  </si>
  <si>
    <t xml:space="preserve">SULFAMETHOXAZOL (SULFAMETHOXAZOLUM)TRIMETHOPRIM (TRIMETHOPRIMUM) </t>
  </si>
  <si>
    <t>Fluralanerum 112,5mg</t>
  </si>
  <si>
    <t>Fluralanerum 250mg</t>
  </si>
  <si>
    <t>Fluralanerum 500mg</t>
  </si>
  <si>
    <t>Fluralanerum 1000mg</t>
  </si>
  <si>
    <t>Fluralanerum 1400 mg</t>
  </si>
  <si>
    <t>Fipronilum, S-methoprenum, Eprinomectinum, Praziquantelum</t>
  </si>
  <si>
    <t>Butorphanolum (ut tartras) 10,0 mg/ml</t>
  </si>
  <si>
    <t xml:space="preserve">MONOHYDRÁT KALCIUM-GLUKONÁTU NA INJEKCI (CALCII GLUCONAS MONOHYDRICUS PRO INIECTIONE) </t>
  </si>
  <si>
    <t>Insulinum suillum 40 IU</t>
  </si>
  <si>
    <t>Carprofenum 20mg</t>
  </si>
  <si>
    <t>Carprofenum 50mg</t>
  </si>
  <si>
    <t>Maropitanti citras monohydricus</t>
  </si>
  <si>
    <t>Anatoxinum tetanicum purificatum 30 m.j., aluminiumhydroxid 2%,  merthiolát sodný, fyziologický roztok</t>
  </si>
  <si>
    <t>Cefovecinum (ut natricum)</t>
  </si>
  <si>
    <t>AMIODARON-HYDROCHLORID (AMIODARONI HYDROCHLORIDUM)</t>
  </si>
  <si>
    <t>hydrokortison aceponát</t>
  </si>
  <si>
    <t>Prednisolon, Neomycin</t>
  </si>
  <si>
    <t>KLINDAMYCIN-HYDROCHLORID (CLINDAMYCINI HYDROCHLORIDUM)</t>
  </si>
  <si>
    <t xml:space="preserve">MONOHYDRÁT METOKLOPRAMID-HYDROCHLORIDU (METOCLOPRAMIDI HYDROCHLORIDUM MONOHYDRICUM) </t>
  </si>
  <si>
    <t>METHYLPREDNISOLON-ACETÁT (METHYLPREDNISOLONI ACETAS)</t>
  </si>
  <si>
    <t xml:space="preserve">GUAJAZULEN (GUAIAZULENUM), HEŘMÁNKOVÁ SILICE (MATRICARIAE ETHEROLEUM) </t>
  </si>
  <si>
    <t>Dexamethasonum (ut Dexamethasoni natrii phosphas) 2,0 mg</t>
  </si>
  <si>
    <t>Gentamicini sulfas 3000 IU, Tiabendazolum 40 mg, Dexamethasoni acetas 0,903 mg</t>
  </si>
  <si>
    <t>DIAZEPAM (DIAZEPAMUM)</t>
  </si>
  <si>
    <t>ETAMSYLÁT (ETAMSYLATUM)</t>
  </si>
  <si>
    <t>Medetomidini hydrochloridum 1 mg</t>
  </si>
  <si>
    <t>KABERGOLIN (CABERGOLINUM)</t>
  </si>
  <si>
    <t xml:space="preserve">MONOHYDRÁT CYKLOFOSFAMIDU (CYCLOPHOSPHAMIDUM MONOHYDRICUM) </t>
  </si>
  <si>
    <t>Enrofloxacinum</t>
  </si>
  <si>
    <t>METRONIDAZOL (METRONIDAZOLUM)</t>
  </si>
  <si>
    <t>DINOPROST (DINOPROSTUM)</t>
  </si>
  <si>
    <t>Aktivní imunizace psů proti psince, hepatitidě, parvoviróze, laryngotracheitidě, paraifluenze, leptospiróze.</t>
  </si>
  <si>
    <t>Aktivní imunizace psů proti psince, hepatitidě, parvoviróze, laryngotracheitidě, paraifluenze, leptospiróze a vzteklině</t>
  </si>
  <si>
    <t>Subjednotková vakcína pro aktivní imunizaci fen k zamezení mortalitě, klinickým příznakům a patologickým změnám u štěňat vznikajícím v důsledku infekcí psím herpesvirem</t>
  </si>
  <si>
    <t>permethrin</t>
  </si>
  <si>
    <t>Policresulenum, Cinchocaini hydrochloridum</t>
  </si>
  <si>
    <t>FAMOTIDIN (FAMOTIDINUM)</t>
  </si>
  <si>
    <t>Aktivní imunizace koček od 9 týdnů věku proti virové rinotracheitidě, kaliciviróze a panleukopenii</t>
  </si>
  <si>
    <t>OFLOXACIN (OFLOXACINUM)</t>
  </si>
  <si>
    <t>Benazeprili hydrochoridum</t>
  </si>
  <si>
    <t xml:space="preserve">ZINEČNATÝ KOMPLEX BACITRACINU (BACITRACINUM ZINCICUM)NEOMYCIN-SULFÁT (NEOMYCINI SULFAS) </t>
  </si>
  <si>
    <t>FUROSEMID (FUROSEMIDUM)</t>
  </si>
  <si>
    <t>Cabergolinum</t>
  </si>
  <si>
    <t>GENTAMICIN-SULFÁT (GENTAMICINI SULFAS)</t>
  </si>
  <si>
    <t>OMEPRAZOL (OMEPRAZOLUM)</t>
  </si>
  <si>
    <t>SODNÁ SŮL HEPARINU (HEPARINUM NATRICUM)</t>
  </si>
  <si>
    <t>HEPARINOID S (HEPARINOIDUM S)</t>
  </si>
  <si>
    <t>GLYKOSAMINOGLYKAN-POLYSULFÁT (GLYCOSAMINOGLYCANI POLYSULFAS)</t>
  </si>
  <si>
    <t>BIOSYNTETICKÝ LIDSKÝ INSULIN (INSULINUM HUMANUM BIOSYNTHETICUM)</t>
  </si>
  <si>
    <t>HYDROKORTISON (HYDROCORTISONUM)</t>
  </si>
  <si>
    <t xml:space="preserve">NATRIUM-HYDROKORTISON-SUKCINÁT (HYDROCORTISONI NATRII SUCCINAS) </t>
  </si>
  <si>
    <t>Vitamíny skupiny K</t>
  </si>
  <si>
    <t>IBUPROFEN (IBUPROFENUM)</t>
  </si>
  <si>
    <t xml:space="preserve">ERGOKALCIFEROL (ERGOCALCIFEROLUM), RETINOL-ACETÁT (RETINOLI ACETAS) </t>
  </si>
  <si>
    <t>CHLORID DRASELNÝ (KALII CHLORIDUM)</t>
  </si>
  <si>
    <t>FYTOMENADION (PHYTOMENADIONUM)</t>
  </si>
  <si>
    <t>LIDOKAIN (LIDOCAINUM)</t>
  </si>
  <si>
    <t xml:space="preserve">MONOHYDRÁT LIDOKAIN-HYDROCHLORIDU (LIDOCAINI HYDROCHLORIDUM MONOHYDRICUM) </t>
  </si>
  <si>
    <t>Meloxikam    0,5 mg/ml</t>
  </si>
  <si>
    <t>HEPTAHYDRÁT SÍRANU HOŘEČNATÉHO (MAGNESII SULFAS HEPTAHYDRICUS) 100MG/ML</t>
  </si>
  <si>
    <t>Chlorhexidini digluconas 20 mg, ekvivalent 11,26 mg Chlorhexidinum Miconazoli nitrast 20 mg, ekvivalent 17,37 mg Miconazolum</t>
  </si>
  <si>
    <t xml:space="preserve">DEXAMETHASON (DEXAMETHASONUM), NEOMYCIN-SULFÁT (NEOMYCINI SULFAS) , POLYMYXIN-B-SULFÁT (POLYMYXINI B SULFAS) </t>
  </si>
  <si>
    <t>METHYLPREDNISOLON (METHYLPREDNISOLONUM)</t>
  </si>
  <si>
    <t>TRIMEKAIN-HYDROCHLORID (TRIMECAINI HYDROCHLORIDUM), KARBETHOPENDECINIUM-BROMID (CARBETHOPENDECINII BROMIDUM), 10MG/2MG/G</t>
  </si>
  <si>
    <t>Meloxicam</t>
  </si>
  <si>
    <t>METRONIDAZOL (METRONIDAZOLUM), 5MG/ML</t>
  </si>
  <si>
    <t>Milbemycinoximum 12,5 mg Paraziquantelum 125 mg Excipiens ad 625 mg</t>
  </si>
  <si>
    <t>Milbemycinoximum 16 mg Paraziquantelum 40 mg Excipiens ad 132,5 mg</t>
  </si>
  <si>
    <t>Milbemycinoximum 2,5 mg Paraziquantelum 25 mg Excipiens ad 125 mg</t>
  </si>
  <si>
    <t>Milbemycinoximum 4 mg Paraziquantelum 10 mg Excipiens ad 132,5 mg</t>
  </si>
  <si>
    <t xml:space="preserve">KYANOKOBALAMIN (CYANOCOBALAMINUM),PYRIDOXIN-HYDROCHLORID (PYRIDOXINI HYDROCHLORIDUM) ,THIAMIN-HYDROCHLORID (THIAMINI HYDROCHLORIDUM) </t>
  </si>
  <si>
    <t xml:space="preserve">BENFOTIAMIN (BENFOTIAMINUM),KYANOKOBALAMIN (CYANOCOBALAMINUM) ,PYRIDOXIN-HYDROCHLORID (PYRIDOXINI HYDROCHLORIDUM) </t>
  </si>
  <si>
    <t>NALOXON-HYDROCHLORID (NALOXONI HYDROCHLORIDUM)</t>
  </si>
  <si>
    <t>Ketaminum (ut ketamini hydrochloridum) 50 mg/1ml</t>
  </si>
  <si>
    <t>Ketaminum (ut hydrochloridum) 100 mg/1ml</t>
  </si>
  <si>
    <t>Chymotripsinum 4,00 mg, Trypsinum 4,00 mg, Papainum 10,00 mg</t>
  </si>
  <si>
    <t xml:space="preserve">KYANOKOBALAMIN (CYANOCOBALAMINUM),PYRIDOXIN-HYDROCHLORID (PYRIDOXINI HYDROCHLORIDUM), THIAMIN-HYDROCHLORID (THIAMINI HYDROCHLORIDUM)   </t>
  </si>
  <si>
    <t>Afoxolanerum 68mg</t>
  </si>
  <si>
    <t>Afoxolanerum 28,3mg</t>
  </si>
  <si>
    <t>Afoxolanerum 11,3mg</t>
  </si>
  <si>
    <t>Afoxolanerum 136mg</t>
  </si>
  <si>
    <t>Vakcina k aktivní imunizaci psů proti psince, infekční hepatitidě psů vyvolané psím adenovirem typu 1 (CAV1), parvoviróze psů, respiračnímu onemocnění způsobenému psím adenovirem typu 2 (CAV2) a parainfluenzou psů (CPi).</t>
  </si>
  <si>
    <t>K aktivní imunizaci psů proti: - L. interrogans sérová skupina Canicola sérovar Canicola ke snížení infekce a vylučování močí - L. interrogans sérová skupina Icterohaemorrhagiae sérovar Copenhageni ke snížení infekce a vylučování močí - L. interrogans sérová skupina Australis sérovar Bratislava ke snížení infekce - L. kirschneri sérová skupina Grippotyphosa sérovar Bananal/Lianguang ke snížení infekce a vylučování močí</t>
  </si>
  <si>
    <t>K časné aktivní imunizaci štěňat od věku 4-6 týdnů proti psince (CDV) a parvoviróze psů (CPV)</t>
  </si>
  <si>
    <t>K aktivní imunizaci zdravých psů, koček, skotu, ovcí, koz, lišek, fretek a koní proti vzteklině</t>
  </si>
  <si>
    <t>NOREPINEFRIN-TARTARÁT (NOREPINEPHRINI TARTRAS) 1MG/ML</t>
  </si>
  <si>
    <t>Procaini benzylpenicillinum monohydricum 150mg, Benzathini benzylpenicillinum 112,5mg/ml</t>
  </si>
  <si>
    <t>Amoxicillinum (ut Amox. trihydricum) 200,0 mg, Acidum clavulanicum (ut Kalii clavulanas) 50,0 mg/1tbl</t>
  </si>
  <si>
    <t>Amoxicillinum (ut Amox. trihydricum) 40,0 mg, Acidum clavulanicum (ut Kalii clavulanas) 10,0 mg/1tbl</t>
  </si>
  <si>
    <t>Propofol 10,0 mg/1ml</t>
  </si>
  <si>
    <t>GUAJAZULEN (GUAIAZULENUM), 1.5MG/GM</t>
  </si>
  <si>
    <t>Triamcinoloni acetonidum 0,5 mg, Acidum salicylicum 5 mg, Gentamicini sulfas 2 mg, Carbethopendecinii bromidum 0,125 mg/1ml</t>
  </si>
  <si>
    <t>Iivermectin 1 mg / g</t>
  </si>
  <si>
    <t>Chlorhexidin 0,15%</t>
  </si>
  <si>
    <t>Gentamicini sulfas 2640 IU, Betamethasonum (ut valeras) 0,88 mg, Clotrimazolum 8,8 mg/1ml</t>
  </si>
  <si>
    <t>OXYTOCIN (OXYTOCINUM)5IU/ML</t>
  </si>
  <si>
    <t>Fenbendazolum 250 mg v 1 tabletě</t>
  </si>
  <si>
    <t>Vakcína proti hemoragickému onemocnění králíků</t>
  </si>
  <si>
    <t>CHLORPROMAZIN-HYDROCHLORID (CHLORPROMAZINI HYDROCHLORIDUM)5MG/ML</t>
  </si>
  <si>
    <t>Imunizace psů proti respiračním onemocněním</t>
  </si>
  <si>
    <t>PREDNISON (PREDNISONUM)20mg</t>
  </si>
  <si>
    <t>PREDNISON (PREDNISONUM)5mg</t>
  </si>
  <si>
    <t>Vakcína proti vzteklině</t>
  </si>
  <si>
    <t>Vakcina proti kočičí virové rhinotracheitidě, kočičí kalciviróze a kočičí panleukopénii</t>
  </si>
  <si>
    <t>FAMOTIDIN (FAMOTIDINUM)20mg</t>
  </si>
  <si>
    <t>Imunizace psů, koček, lasicovitých, koní, ovcí a skotu proti vzteklině</t>
  </si>
  <si>
    <t>RANITIDIN-HYDROCHLORID (RANITIDINI HYDROCHLORIDUM)150mg</t>
  </si>
  <si>
    <t>RANITIDIN-HYDROCHLORID (RANITIDINI HYDROCHLORIDUM)75mg</t>
  </si>
  <si>
    <t>RANITIDIN-HYDROCHLORID (RANITIDINI HYDROCHLORIDUM)25MG/ML</t>
  </si>
  <si>
    <t>Carprofenum 50 mg/1ml</t>
  </si>
  <si>
    <t>Doxycyclinum (ut hyclas) 100 mg</t>
  </si>
  <si>
    <t>Doxycyclinum (ut hyclas) 20 mg</t>
  </si>
  <si>
    <t>Acepromazinum 35 mg</t>
  </si>
  <si>
    <t>Denaverini hydrochloridum 40,0 mg(ekvivalentní 36,5 mg Denaverinu)</t>
  </si>
  <si>
    <t>DIOSMEKTIT (DIOSMECTITUM)3g</t>
  </si>
  <si>
    <t>ACETYLCYSTEIN (ACETYLCYSTEINUM)200mg</t>
  </si>
  <si>
    <t>NATRIUM-METHYLPREDNISOLON-SUKCINÁT (METHYLPREDNISOLONI NATRII SUCCINAS) 62.5MG/ML</t>
  </si>
  <si>
    <t>Selamectinum 30mg</t>
  </si>
  <si>
    <t>Selamectinum 15mg</t>
  </si>
  <si>
    <t>DIHYDRÁT AZITHROMYCINU (AZITHROMYCINUM DIHYDRICUM)500mg</t>
  </si>
  <si>
    <t>DIHYDRÁT AZITHROMYCINU (AZITHROMYCINUM DIHYDRICUM)20mg/ml</t>
  </si>
  <si>
    <t xml:space="preserve">Miconazoli nitras: 23 mg,Polymyxini B sulfas: 5500 IU (odpovídá 0,5239 mg), Prednisoloni acetas: 5 mg/1ml
</t>
  </si>
  <si>
    <t>AMINOFYLIN (AMINOPHYLLINUM) EDAMIN (EDAMINUM) 24MG/ML</t>
  </si>
  <si>
    <t>Amoxicillinum 40 mg, Acidum clavulanicum 10 mg</t>
  </si>
  <si>
    <t>Amoxicillinum (ut trihydricum) 400 mg, Kalii clavulanas 125,1 mg</t>
  </si>
  <si>
    <t>Amoxycilinum (ut trihydricum) 140,0 mg, Acidum Clavulanicum (ut Kalii clavulanas)35,0 mg</t>
  </si>
  <si>
    <t>Embutramidum 200 mg, Mebezonii iodidum 50 mg, Tetracaini hydrochloridum 5 mg/1ml</t>
  </si>
  <si>
    <t>MONOHYDRÁT THEOFYLINU (THEOPHYLLINUM MONOHYDRICUM) 100mg</t>
  </si>
  <si>
    <t>TOBRAMYCIN (TOBRAMYCINUM) 3mg/ml</t>
  </si>
  <si>
    <t>THIETHYLPERAZIN-MALÁT (THIETHYLPERAZINI MALAS) 6,5mg</t>
  </si>
  <si>
    <t>THIETHYLPERAZIN-MALÁT (THIETHYLPERAZINI MALAS) 6,5mg/1ml</t>
  </si>
  <si>
    <t>TRAMADOL-HYDROCHLORID (TRAMADOLI HYDROCHLORIDUM)50mg/ml</t>
  </si>
  <si>
    <t>Trimethoprimum 40.0 mg, Sulfadoxinum 200.0 mg</t>
  </si>
  <si>
    <t>Mavacoxibum 20mg</t>
  </si>
  <si>
    <t>Mavacoxibum 30mg</t>
  </si>
  <si>
    <t>Mavacoxibum 75mg</t>
  </si>
  <si>
    <t>Mavacoxibum 95mg</t>
  </si>
  <si>
    <t>TROPIKAMID (TROPICAMIDUM) 10mg/1ml</t>
  </si>
  <si>
    <t>KYSELINA URSODEOXYCHOLOVÁ (ACIDUM URSODEOXYCHOLICUM)250mg</t>
  </si>
  <si>
    <t>Aktivní imunizace psů na prevenci klinických příznaků onemocnění a snížení rizika infekce způsobené psím adenovirem Typ 2, na prevenci mortality a klinických příznaků včetně leukopenie a snížení vylučovaní viru způsobeného psím parvovirem (typ 2a, 2b a 2c). Na prevenci klinických příznaků onemocnění způsobených virem psinky a psím adenovirem Typ 1, na snížení patologických příznaků onemocnění způsobených virem parainfluenzy a na snížení rizika infekce způsobené Leptospira canicola a Leptospira icterohaemorrhagiae.</t>
  </si>
  <si>
    <t>Metamizolum natricum monohydricum 500 mg/ml</t>
  </si>
  <si>
    <t>Buprenorphinum 0,3 mg ve formě Buprenorphini hydrochloridum 0,324 mg</t>
  </si>
  <si>
    <t>Pimobendanum 2,5 mg</t>
  </si>
  <si>
    <t>Pimobendanum 5 mg</t>
  </si>
  <si>
    <t>carbomerum 980 2 mg</t>
  </si>
  <si>
    <t>GANCIKLOVIR (GANCICLOVIRUM) 1,5mg/gm</t>
  </si>
  <si>
    <t>BROMELAINY, CHYMOTRYPSIN, LIPASA, PANKREATIN, PAPAIN, TRIHYDRÁT RUTOSIDU, TRYPSIN, AMYLASA</t>
  </si>
  <si>
    <t>osateron acetát 7,5mg</t>
  </si>
  <si>
    <t>osateron acetát 3,75mg</t>
  </si>
  <si>
    <t>osateron acetát 1,875mg</t>
  </si>
  <si>
    <t>osateron acetát 15mg</t>
  </si>
  <si>
    <t>Enrofloxacinum 100mg</t>
  </si>
  <si>
    <t>injekční roztok 5x3ml/300mg</t>
  </si>
  <si>
    <t>injekční roztok 5x5ml/500mg</t>
  </si>
  <si>
    <t>injekční roztok 5x1ml/1mg</t>
  </si>
  <si>
    <t>3x0,4 mlpro kočky do 4kg</t>
  </si>
  <si>
    <t>3x0,4 ml pro psy do 4kg</t>
  </si>
  <si>
    <t>3x0,8ml pro velké kočky 4-8kg</t>
  </si>
  <si>
    <t>3x1ml pro psy 4-10kg</t>
  </si>
  <si>
    <t>3x2,5ml pro psy 10-25kg</t>
  </si>
  <si>
    <t>3x4ml pro psy 25-40kg</t>
  </si>
  <si>
    <t>tbl, 30x20mg</t>
  </si>
  <si>
    <t>tbl 20ks</t>
  </si>
  <si>
    <t>injekční roztok 10ml</t>
  </si>
  <si>
    <t>injekční roztok 10x2ml/10mg</t>
  </si>
  <si>
    <t>10x250ml</t>
  </si>
  <si>
    <t>10x500ml</t>
  </si>
  <si>
    <t>inj 10x1ml/0,5mg</t>
  </si>
  <si>
    <t>inj 10x1ml/1mg</t>
  </si>
  <si>
    <t>prášek pro inj.roztok 10x1,2g</t>
  </si>
  <si>
    <t>tbl 30x100mg</t>
  </si>
  <si>
    <t>tbl 3x500mg</t>
  </si>
  <si>
    <t>pasta 3g</t>
  </si>
  <si>
    <t>inj. 50 ml</t>
  </si>
  <si>
    <t>oční kapky 1x10ml</t>
  </si>
  <si>
    <t>mast 30g</t>
  </si>
  <si>
    <t>roztok 1000ml 10%</t>
  </si>
  <si>
    <t>roztok 1000ml 7,5%</t>
  </si>
  <si>
    <t>vag čípky 14ks</t>
  </si>
  <si>
    <t>mast 20g</t>
  </si>
  <si>
    <t>inj. 100ml</t>
  </si>
  <si>
    <t>tbl 20x120mg</t>
  </si>
  <si>
    <t>tbl 20x480mg</t>
  </si>
  <si>
    <t>6x1ml</t>
  </si>
  <si>
    <t>tbl 1ks</t>
  </si>
  <si>
    <t>3x0,9ml pro kočky 2,5-7,5kg</t>
  </si>
  <si>
    <t>3x0,3ml pro kočky do 2,5kg</t>
  </si>
  <si>
    <t>inj. 10ml</t>
  </si>
  <si>
    <t>inj.roztok 20x10ml</t>
  </si>
  <si>
    <t>inj. suspenze 10x2,5ml</t>
  </si>
  <si>
    <t>tbl 10x10</t>
  </si>
  <si>
    <t>inj. 20ml</t>
  </si>
  <si>
    <t>inj 100ml</t>
  </si>
  <si>
    <t>inj 2x1ml</t>
  </si>
  <si>
    <t>inj 50ml</t>
  </si>
  <si>
    <t>tbl 30x200mg</t>
  </si>
  <si>
    <t>kožní podání 76ml</t>
  </si>
  <si>
    <t>tvrdá tobolka 16x300mg</t>
  </si>
  <si>
    <t>inj. 1x2ml/300mg</t>
  </si>
  <si>
    <t>inj. 1x4ml/600mg</t>
  </si>
  <si>
    <t>inj roztok 50x2ml/10mg</t>
  </si>
  <si>
    <t>tbl 40x10mg</t>
  </si>
  <si>
    <t>tbl 10x100mg</t>
  </si>
  <si>
    <t>inj.suspenze 1x5ml/200mg</t>
  </si>
  <si>
    <t>tbl 20x5mg</t>
  </si>
  <si>
    <t>inj. 4x2ml/250mg</t>
  </si>
  <si>
    <t>inj 10ml 1mg/1ml</t>
  </si>
  <si>
    <t>tbl 2x0,5mg</t>
  </si>
  <si>
    <t>prášek pro inj roztok 500mg</t>
  </si>
  <si>
    <t>inj roztok 100ml</t>
  </si>
  <si>
    <t>tbl 100/150mg</t>
  </si>
  <si>
    <t>tbl 100/15mg</t>
  </si>
  <si>
    <t>tbl 100/50mg</t>
  </si>
  <si>
    <t>tbl 20x250mg</t>
  </si>
  <si>
    <t>inj roztok 30ml</t>
  </si>
  <si>
    <t>Lyofilizát pro přípravu injekční suspenze s rozpouštědlem</t>
  </si>
  <si>
    <t>tbl 10x10mg</t>
  </si>
  <si>
    <t>tbl 20x20mg</t>
  </si>
  <si>
    <t>tbl 20x40mg</t>
  </si>
  <si>
    <t>oční kapky 5ml</t>
  </si>
  <si>
    <t>tbl 14x5mg</t>
  </si>
  <si>
    <t>mast 10g</t>
  </si>
  <si>
    <t>tbl 50x40mg</t>
  </si>
  <si>
    <t>inj 10x10ml/125mg</t>
  </si>
  <si>
    <t>inj 5x2ml/20mg</t>
  </si>
  <si>
    <t>inj 10x2ml/40mg</t>
  </si>
  <si>
    <t>inj 10x2ml/80mg</t>
  </si>
  <si>
    <t>cps  28x10mg</t>
  </si>
  <si>
    <t>cps 90x20mg</t>
  </si>
  <si>
    <t>inj 1x10ml/50KU</t>
  </si>
  <si>
    <t>gel 40mg</t>
  </si>
  <si>
    <t>inj 1x10ml/1KU</t>
  </si>
  <si>
    <t>tbl 20x10mg</t>
  </si>
  <si>
    <t>prášek pro inj roztok 100mg</t>
  </si>
  <si>
    <t>roztok 50ml</t>
  </si>
  <si>
    <t>krém 20g</t>
  </si>
  <si>
    <t>10 ks 10x10cm</t>
  </si>
  <si>
    <t>tbl 100x400mg</t>
  </si>
  <si>
    <t>inj 5x10ml,75MG/ML</t>
  </si>
  <si>
    <t>inj 5x1ml, 10MG/ML</t>
  </si>
  <si>
    <t>gel 10g</t>
  </si>
  <si>
    <t>kožní spray 1x38g</t>
  </si>
  <si>
    <t>suspenze pro psy 15ml</t>
  </si>
  <si>
    <t>inj 5x10ml</t>
  </si>
  <si>
    <t>šampon 250ml</t>
  </si>
  <si>
    <t>oční kapky, suspenze 5ml</t>
  </si>
  <si>
    <t>tbl 30x4mg</t>
  </si>
  <si>
    <t>inj 10ml</t>
  </si>
  <si>
    <t>inj 10x1dávka, vakcina</t>
  </si>
  <si>
    <t>Uretrální gel 20g</t>
  </si>
  <si>
    <t>suspenze 0,5mg/ml, 3ml</t>
  </si>
  <si>
    <t>suspenze 1,5mg/ml, 32ml</t>
  </si>
  <si>
    <t>inj 5mg/ml, 20ml</t>
  </si>
  <si>
    <t>infuzní roztok 10x100ml/500mg</t>
  </si>
  <si>
    <t>tbl 2ks, pro psy</t>
  </si>
  <si>
    <t>tbl 2ks pro kočky</t>
  </si>
  <si>
    <t>tbl 2ks pro malé psy a štěňata</t>
  </si>
  <si>
    <t>tbl 2ks pro malé kočky a koťata</t>
  </si>
  <si>
    <t>inj 5x2ml</t>
  </si>
  <si>
    <t>INJ 10X1ML/0.4MG</t>
  </si>
  <si>
    <t>3x1 tbl</t>
  </si>
  <si>
    <t>inj 10x1 dávka vakcína</t>
  </si>
  <si>
    <t>inj 10x1ml, vakcína</t>
  </si>
  <si>
    <t>inj 10x1 ml, vakcína</t>
  </si>
  <si>
    <t>inj 5x1ml/1mg</t>
  </si>
  <si>
    <t>20x5 tbl</t>
  </si>
  <si>
    <t>10x10tbl</t>
  </si>
  <si>
    <t>oční mast 5g</t>
  </si>
  <si>
    <t>ušní kapky 15ml</t>
  </si>
  <si>
    <t>ušní roztok 100ml</t>
  </si>
  <si>
    <t>inj 20ml, vakcína</t>
  </si>
  <si>
    <t>INJ 10X5ML/25MG</t>
  </si>
  <si>
    <t>10x1dávka, vakcína</t>
  </si>
  <si>
    <t>prášek pro inj roztok 5x20mg +rozpouštědlo</t>
  </si>
  <si>
    <t xml:space="preserve"> tbl 30x150mg</t>
  </si>
  <si>
    <t>tbl 10x75mg</t>
  </si>
  <si>
    <t>inj 5x2ml/50mg</t>
  </si>
  <si>
    <t>gel 10ml</t>
  </si>
  <si>
    <t>prášek pro perorální suspenzi 30x3g</t>
  </si>
  <si>
    <t>GRA 30X200MG</t>
  </si>
  <si>
    <t>prášek pro inj roztok +rozpouštědlo 125mg+2ml</t>
  </si>
  <si>
    <t>prášek pro inj roztok +rozpouštědlo 500mg+8ml</t>
  </si>
  <si>
    <t>3x0,25ml pro trpasličí psy</t>
  </si>
  <si>
    <t>3x0,5ml pro malé psy</t>
  </si>
  <si>
    <t>3x1ml pro střední psy</t>
  </si>
  <si>
    <t>3x2ml pro velké psy</t>
  </si>
  <si>
    <t>3x0,25ml pro štěňata a koťata</t>
  </si>
  <si>
    <t>suspenze 15ml</t>
  </si>
  <si>
    <t>50x2tbl</t>
  </si>
  <si>
    <t>inj suspenze 100ml</t>
  </si>
  <si>
    <t>oční kapky, roztok 5ml</t>
  </si>
  <si>
    <t>tbl 50x6,5mg</t>
  </si>
  <si>
    <t>inj 5x1ml/6,5mg</t>
  </si>
  <si>
    <t>inj 5x1ml/50mg</t>
  </si>
  <si>
    <t>tbl 2x20mg</t>
  </si>
  <si>
    <t>tbl 2x30mg</t>
  </si>
  <si>
    <t>tbl 2x75mg</t>
  </si>
  <si>
    <t>tbl 2x95mg</t>
  </si>
  <si>
    <t>oční kapky 10ml</t>
  </si>
  <si>
    <t>cps 100x250mg</t>
  </si>
  <si>
    <t>25x1 dávka, vakcína</t>
  </si>
  <si>
    <t>inj  100ml</t>
  </si>
  <si>
    <t>cps 100x2,5mg</t>
  </si>
  <si>
    <t>cps 100x5mg</t>
  </si>
  <si>
    <t>oční gel 1x10g</t>
  </si>
  <si>
    <t>oční gel 3x10g</t>
  </si>
  <si>
    <t>oční gel 1,5mg</t>
  </si>
  <si>
    <t>tbl 200</t>
  </si>
  <si>
    <t>7tbl</t>
  </si>
  <si>
    <t>Léková forma/balení</t>
  </si>
  <si>
    <t>Natrii hyaluronas 2 mg, Sulfadiazinum argenteum 10 mg v 1 g krému</t>
  </si>
  <si>
    <t>Natrii hyaluronas 2 mg, Sulfadiazinum argenteum 10 mg na krycím polštářku 10x10</t>
  </si>
  <si>
    <t>Účinná látka/specifikace</t>
  </si>
  <si>
    <t>JODOVANÝ POVIDON (POVIDONUM IODINATUM)100MG/GM</t>
  </si>
  <si>
    <t>Enrofloxacinum 50 mg</t>
  </si>
  <si>
    <t>M05BA02</t>
  </si>
  <si>
    <t>A03BB01</t>
  </si>
  <si>
    <t>M02AA15</t>
  </si>
  <si>
    <t>C05BA03</t>
  </si>
  <si>
    <t>J01CE01</t>
  </si>
  <si>
    <t>mast 250gm</t>
  </si>
  <si>
    <t>gel 100g</t>
  </si>
  <si>
    <t>S01FA01</t>
  </si>
  <si>
    <t>(MJ = 1 x balení); předpokládaná spotřeba balení za 1 kalendářní rok</t>
  </si>
  <si>
    <t xml:space="preserve"> 1 = část č.1 VZ / 2 = část č. 2 VZ</t>
  </si>
  <si>
    <t>QP52AC55</t>
  </si>
  <si>
    <t>prášek pro inj roztok +rozpouštědlo 250mg+4ml</t>
  </si>
  <si>
    <t>inhalace parou,inh liq vap 6x250ml</t>
  </si>
  <si>
    <t>tbl na odčervení 24ks</t>
  </si>
  <si>
    <t>Specifikace zboží - příloha č. 1 ZD</t>
  </si>
  <si>
    <t>Příloha č. 1 ZD</t>
  </si>
  <si>
    <t>Butylscopolaminii bromidum 20mg</t>
  </si>
  <si>
    <t>5x1ml inj</t>
  </si>
  <si>
    <t>CHLORID SODNÝ</t>
  </si>
  <si>
    <t>vak 1x5000ml</t>
  </si>
  <si>
    <t>HEXAHYDRÁT CHLORIDU HOŘEČNATÉHO,CHLORID DRASELNÝ,TRIHYDRÁT NATRIUM-ACETÁTU,CHLORID SODNÝ,NATRIUM-GLUKONÁT</t>
  </si>
  <si>
    <t>10x1000ml</t>
  </si>
  <si>
    <t>HEXAHYDRÁT CHLORIDU HOŘEČNATÉHO,CHLORID DRASELNÝ,CHLORID SODNÝ,DIHYDRÁT CHLORIDU VÁPENATÉHO,NATRIUM-(S)-LAKTÁT</t>
  </si>
  <si>
    <t>10x500ml PE</t>
  </si>
  <si>
    <t>HEXAHYDRÁT CHLORIDU HOŘEČNATÉHO,KYSELINA JABLEČNÁ, L-FORMA,CHLORID DRASELNÝ,TRIHYDRÁT NATRIUM-ACETÁTU,CHLORID SODNÝ,DIHYDRÁT CHLORIDU VÁPENATÉHO</t>
  </si>
  <si>
    <t>10x1000ml PE</t>
  </si>
  <si>
    <t>Chlorid sodný</t>
  </si>
  <si>
    <t>20x100ml PE</t>
  </si>
  <si>
    <t>CHLORID DRASELNÝ , CHLORID SODNÝ,DIHYDRÁT CHLORIDU VÁPENATÉHO</t>
  </si>
  <si>
    <t>10x250ml PE</t>
  </si>
  <si>
    <t>Chlorid draselný</t>
  </si>
  <si>
    <t>20x100ml</t>
  </si>
  <si>
    <t>B05XA02</t>
  </si>
  <si>
    <t>Hydrogenuhličitan sodný 8,4%</t>
  </si>
  <si>
    <t>infuzní roztok 10x250ml</t>
  </si>
  <si>
    <t>roztok 1000ml</t>
  </si>
  <si>
    <t>Doxyciclinum monohydricum 104,1 mg (odp. Doxycyclinum 208,2mg v 1 tbl)</t>
  </si>
  <si>
    <t>tablety 20x200mg</t>
  </si>
  <si>
    <t xml:space="preserve">Benzylpenicillinum kalicum 5mil. IU </t>
  </si>
  <si>
    <t>prášek pro inj. Roztok 10x1ks</t>
  </si>
  <si>
    <t>DINATRII CLODRONAS TETRAHYDRICUS 75mg (odp. Dinatrii clodronas 60mg) v 1 ml koncentrátu</t>
  </si>
  <si>
    <t xml:space="preserve">5x5ml, koncentrát pro infuzní roztok </t>
  </si>
  <si>
    <t>QI05AM01</t>
  </si>
  <si>
    <t>Pasivní imunizace proti tetanu</t>
  </si>
  <si>
    <t>inj 5x20ml, sérum</t>
  </si>
  <si>
    <t>QJ01 GB03</t>
  </si>
  <si>
    <t>Gentamicinum (ut Gentamicini sulfas) 50,0mg</t>
  </si>
  <si>
    <t>Doxycyclinum 500,0mg (doxycyclini hyclas - 580mg)</t>
  </si>
  <si>
    <t>granule pro perorální roztok 1000g</t>
  </si>
  <si>
    <t>inj 250ml</t>
  </si>
  <si>
    <t>bal 100tbl</t>
  </si>
  <si>
    <t>QJ01EW10</t>
  </si>
  <si>
    <t>Trimethoprimum 40mg, Sulfadiazinum 200mg</t>
  </si>
  <si>
    <t>Sulfadiazinum 750mg, Trimethoprimum 150mg</t>
  </si>
  <si>
    <t>QM01AA90</t>
  </si>
  <si>
    <t>Suxibuzonum (mikroenkapsulovasný) 1,5g, Chinolinová žluť (E104) 2,5mg</t>
  </si>
  <si>
    <t>sáčky 60x10g</t>
  </si>
  <si>
    <t>QM01AG90</t>
  </si>
  <si>
    <t>Flunixinum 250mg v 10g</t>
  </si>
  <si>
    <t>sáčky 10x10g</t>
  </si>
  <si>
    <t>QM09AX01</t>
  </si>
  <si>
    <t>Natrii hyaluronas 10mg v 1ml</t>
  </si>
  <si>
    <t>6x6ml, injekční roztok</t>
  </si>
  <si>
    <t>QN05CM90</t>
  </si>
  <si>
    <t>orální gel 3ml</t>
  </si>
  <si>
    <t>QN05CM92</t>
  </si>
  <si>
    <t>Xylazinum 20,0mg v 1ml</t>
  </si>
  <si>
    <t>A02BX02</t>
  </si>
  <si>
    <t>Sucralfatum 1g (odp. Aluminum 190mg)</t>
  </si>
  <si>
    <t>tbl 50x1g</t>
  </si>
  <si>
    <t>glucosa 40%</t>
  </si>
  <si>
    <t>glucosa 5%</t>
  </si>
  <si>
    <t>Mannitol</t>
  </si>
  <si>
    <t>Heparinum natricum 1000IU v 1g gelu</t>
  </si>
  <si>
    <t>drm gel 50g</t>
  </si>
  <si>
    <t>Retinoli acetas 1600IU (1,0665mg), Ergocalciferolum 300IU (0,0075mg) v 1g masti</t>
  </si>
  <si>
    <t>mast 100g</t>
  </si>
  <si>
    <t>D07CC01</t>
  </si>
  <si>
    <t xml:space="preserve">Betamethasoni dipropionas 0,64mg (odp. Betamethasonum 0,5mg - 0,05%), Gentamicini sulfas, odp. Gentamicinum 1mg (0,1%) </t>
  </si>
  <si>
    <t>krém 30g</t>
  </si>
  <si>
    <t>H02AB08</t>
  </si>
  <si>
    <t>Triamcinoloni hexycetonidum 20mg v 1ml</t>
  </si>
  <si>
    <t>Diclofenacum epolaminum 12,92mg (odp. Diclofenacum natricum 10mg -1%) v 1g gelu</t>
  </si>
  <si>
    <t>P01AB01</t>
  </si>
  <si>
    <t>Metronidazolum 250mg v 1 tbl</t>
  </si>
  <si>
    <t>Febantelum 150 mg, Pyranteli pamoas 144 mg, Praziquantelum 50 mg</t>
  </si>
  <si>
    <t>QR03CC13</t>
  </si>
  <si>
    <t>Clenbuteroli hydrochloridum 0,016mg (odp. 0,014mg Celnbuterolumu v 1g)</t>
  </si>
  <si>
    <t>granule pro koně 500g</t>
  </si>
  <si>
    <t>S01AE07</t>
  </si>
  <si>
    <t>Moxifloxacini hydrochloridum 5,45mg (odp. Moxifloxacinum 5mg)</t>
  </si>
  <si>
    <t>oph gtt  5ml</t>
  </si>
  <si>
    <t>Dexamethasonum 1mg, Neomycini sulfas 3,5 tis IU, Polymyxini B sulfas 6 tis IU</t>
  </si>
  <si>
    <t xml:space="preserve">Atropini sulfas monohydricus 5mg (0,5%) </t>
  </si>
  <si>
    <t>prášek pro inj.roztok 5x600mg</t>
  </si>
  <si>
    <t>prášek pro inj.roztok 5x1,2g</t>
  </si>
  <si>
    <t>perorální prášek 1kg</t>
  </si>
  <si>
    <t xml:space="preserve">DETOMIDINUM 7,6 mg/ml </t>
  </si>
  <si>
    <t>ušní kapky 14ml</t>
  </si>
  <si>
    <t xml:space="preserve"> 30g krém</t>
  </si>
  <si>
    <t>kožní zásyp 20g</t>
  </si>
  <si>
    <t>inj 10x1ml</t>
  </si>
  <si>
    <t>Prášek pro perorální suspenzi 1x20ml</t>
  </si>
  <si>
    <t>dermatol. mléko 125 ml</t>
  </si>
  <si>
    <t>Perorální roztok 7ml</t>
  </si>
  <si>
    <t>ušní kapky , suspenze 10g</t>
  </si>
  <si>
    <t>oční mast 1x3,5g</t>
  </si>
  <si>
    <t>emulze 10x50ml</t>
  </si>
  <si>
    <t>perorální kapky, roztok 50 ml</t>
  </si>
  <si>
    <t>infuzní roztok 12x250ml</t>
  </si>
  <si>
    <r>
      <t xml:space="preserve">inj 20ml, </t>
    </r>
    <r>
      <rPr>
        <sz val="11"/>
        <color theme="1"/>
        <rFont val="Calibri"/>
        <family val="2"/>
        <scheme val="minor"/>
      </rPr>
      <t>vakcína</t>
    </r>
  </si>
  <si>
    <t>Meloxicam 1,5 mg/ml</t>
  </si>
  <si>
    <t>Meloxicam 0,5 mg/ml</t>
  </si>
  <si>
    <t>QJ01DB01</t>
  </si>
  <si>
    <t>Cefalexinum 250mg</t>
  </si>
  <si>
    <t>Cefalexinum 500mg</t>
  </si>
  <si>
    <t>QN51AA</t>
  </si>
  <si>
    <t>Pentobarbitalum 400mg/ml</t>
  </si>
  <si>
    <t>QM01AE</t>
  </si>
  <si>
    <t>Carprofenum 100mg</t>
  </si>
  <si>
    <t>QP53BE03</t>
  </si>
  <si>
    <t>Sarolanerum 5mg</t>
  </si>
  <si>
    <t>Sarolanerum 10mg</t>
  </si>
  <si>
    <t>Sarolanerum 20mg</t>
  </si>
  <si>
    <t>Sarolanerum 40mg</t>
  </si>
  <si>
    <t>Sarolanerum 80mg</t>
  </si>
  <si>
    <t>Sarolanerum 120mg</t>
  </si>
  <si>
    <t xml:space="preserve">Omeprazolum inf plv sol 1x40mg </t>
  </si>
  <si>
    <t>QD11AH90</t>
  </si>
  <si>
    <t xml:space="preserve">Oclacinitib 16mg </t>
  </si>
  <si>
    <t>Oclacinitib 5,4mg</t>
  </si>
  <si>
    <t>Oclacinitib 3,6mg</t>
  </si>
  <si>
    <t>QH02AB</t>
  </si>
  <si>
    <t>Prednisolonum 5mg</t>
  </si>
  <si>
    <t>Prednisolonum 20mg</t>
  </si>
  <si>
    <t>QD11AH</t>
  </si>
  <si>
    <t>Lokivetmabum 20mg</t>
  </si>
  <si>
    <t>Lokivetmabum 30mg</t>
  </si>
  <si>
    <t>Lokivetmabum 40mg</t>
  </si>
  <si>
    <t>QI07AD</t>
  </si>
  <si>
    <t>Vakcinace psů proti psince, hepatitidě, parvoviróze, laryngotracheitidě a paraifluenze</t>
  </si>
  <si>
    <t>QI07AB</t>
  </si>
  <si>
    <t xml:space="preserve">Živé vakcíny viru psinky + živý Psí adenovirus vakcína + živý Psí parainfluenzy virus vakcíny + živý Psí parvovirus vakcíny + inaktivovaná Leptospira vakcíny </t>
  </si>
  <si>
    <t>imunizace psů proti psince, infekční hepatitidě, parvoviróze psů, respiračnímu onemocnění způsobenému psím adenovirem typu 2 (CAV2) a parainfluenze psů (CPi).</t>
  </si>
  <si>
    <t>QI07AA</t>
  </si>
  <si>
    <t>aktivní imunizace proti vzteklině</t>
  </si>
  <si>
    <t>QI06AX</t>
  </si>
  <si>
    <t>Aktivní imunizace koček ve věku 8 týdnu a starších: proti kočičí virové rhinotracheitidě, kalicivirové infekci, infekci zárodkem chlamydophila felis a infekční panleukopénii.</t>
  </si>
  <si>
    <t>Pro aktivní imunizaci psů, koček, skotu, prasat, ovcí, koz, koní a fretek (12 týdnů a starších) pro prevenci infekce a mortality způsobené virem vztekliny</t>
  </si>
  <si>
    <t xml:space="preserve">10x1000ml PE </t>
  </si>
  <si>
    <t>tbl 70</t>
  </si>
  <si>
    <t>100 ml</t>
  </si>
  <si>
    <t>tbl 100</t>
  </si>
  <si>
    <t xml:space="preserve">žvýkací tbl 3x5mg </t>
  </si>
  <si>
    <t xml:space="preserve">žvýkací tbl 3x10mg </t>
  </si>
  <si>
    <t xml:space="preserve">žvýkací tbl 3x20mg </t>
  </si>
  <si>
    <t xml:space="preserve">žvýkací tbl 3x40mg </t>
  </si>
  <si>
    <t xml:space="preserve">žvýkací tbl 3x80mg </t>
  </si>
  <si>
    <t xml:space="preserve">žvýkací tbl 3x120mg </t>
  </si>
  <si>
    <t>inf plv sol 1x40mg</t>
  </si>
  <si>
    <t>16mg 20tbl</t>
  </si>
  <si>
    <t>16mg 100tbl</t>
  </si>
  <si>
    <t>5,4mg 20tbl</t>
  </si>
  <si>
    <t>5,4mg 100tbl</t>
  </si>
  <si>
    <t>3,6mg 20tbl</t>
  </si>
  <si>
    <t>3,6mg 100tbl</t>
  </si>
  <si>
    <t>5mg 10x10tbl</t>
  </si>
  <si>
    <t>20mg 10x10tbl</t>
  </si>
  <si>
    <t>tbl 2x40mg</t>
  </si>
  <si>
    <t>inj sic 10x1 dávka</t>
  </si>
  <si>
    <t>10x1ml</t>
  </si>
  <si>
    <t>tbl 10x250mg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</si>
</sst>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0">
    <xf numFmtId="0" fontId="0" fillId="0" borderId="0" xfId="0"/>
    <xf numFmtId="0" fontId="0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3" xfId="0" applyFont="1" applyFill="1" applyBorder="1" applyAlignment="1">
      <alignment wrapText="1"/>
    </xf>
    <xf numFmtId="0" fontId="0" fillId="3" borderId="0" xfId="0" applyFont="1" applyFill="1" applyAlignment="1">
      <alignment wrapText="1"/>
    </xf>
    <xf numFmtId="0" fontId="0" fillId="0" borderId="4" xfId="0" applyFont="1" applyFill="1" applyBorder="1" applyAlignment="1">
      <alignment wrapText="1"/>
    </xf>
    <xf numFmtId="1" fontId="0" fillId="0" borderId="4" xfId="0" applyNumberFormat="1" applyFont="1" applyFill="1" applyBorder="1" applyAlignment="1">
      <alignment wrapText="1"/>
    </xf>
    <xf numFmtId="0" fontId="0" fillId="0" borderId="5" xfId="0" applyFont="1" applyFill="1" applyBorder="1" applyAlignment="1">
      <alignment horizontal="center" wrapText="1"/>
    </xf>
    <xf numFmtId="0" fontId="0" fillId="3" borderId="4" xfId="0" applyFont="1" applyFill="1" applyBorder="1" applyAlignment="1">
      <alignment wrapText="1"/>
    </xf>
    <xf numFmtId="0" fontId="0" fillId="0" borderId="4" xfId="0" applyFont="1" applyFill="1" applyBorder="1" applyAlignment="1">
      <alignment horizontal="left"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1" fontId="0" fillId="0" borderId="7" xfId="0" applyNumberFormat="1" applyFont="1" applyFill="1" applyBorder="1" applyAlignment="1">
      <alignment wrapText="1"/>
    </xf>
    <xf numFmtId="0" fontId="0" fillId="0" borderId="8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yhealthbox.eu/cs/search.php?q=%C5%BDiv%C3%A9+vakc%C3%ADny+viru+psinky+%2B+%C5%BEiv%C3%BD+Ps%C3%AD+adenovirus+vakc%C3%ADna+%2B+%C5%BEiv%C3%BD+Ps%C3%AD+parainfluenzy+virus+vakc%C3%ADny+%2B+%C5%BEiv%C3%BD+Ps%C3%AD+parvovirus+vakc%C3%ADny+%2B+inaktivovan%C3%A1+Leptospira+vakc%C3%ADny&amp;language=3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87"/>
  <sheetViews>
    <sheetView tabSelected="1" zoomScale="85" zoomScaleNormal="85" workbookViewId="0" topLeftCell="A1">
      <pane ySplit="4" topLeftCell="A65" activePane="bottomLeft" state="frozen"/>
      <selection pane="bottomLeft" activeCell="H76" sqref="H76"/>
    </sheetView>
  </sheetViews>
  <sheetFormatPr defaultColWidth="9.140625" defaultRowHeight="15"/>
  <cols>
    <col min="1" max="1" width="11.7109375" style="1" bestFit="1" customWidth="1"/>
    <col min="2" max="2" width="10.7109375" style="1" bestFit="1" customWidth="1"/>
    <col min="3" max="3" width="75.28125" style="1" customWidth="1"/>
    <col min="4" max="5" width="29.28125" style="1" customWidth="1"/>
    <col min="6" max="6" width="26.57421875" style="1" customWidth="1"/>
    <col min="7" max="7" width="18.421875" style="1" bestFit="1" customWidth="1"/>
    <col min="8" max="8" width="11.57421875" style="1" bestFit="1" customWidth="1"/>
    <col min="9" max="16384" width="9.140625" style="1" customWidth="1"/>
  </cols>
  <sheetData>
    <row r="1" ht="38.25" customHeight="1">
      <c r="F1" s="8" t="s">
        <v>484</v>
      </c>
    </row>
    <row r="2" ht="39.75" customHeight="1">
      <c r="C2" s="7" t="s">
        <v>483</v>
      </c>
    </row>
    <row r="3" spans="1:6" ht="29.25" customHeight="1" thickBot="1">
      <c r="A3" s="28"/>
      <c r="B3" s="29"/>
      <c r="C3" s="29"/>
      <c r="D3" s="29"/>
      <c r="E3" s="29"/>
      <c r="F3" s="29"/>
    </row>
    <row r="4" spans="1:6" ht="48" thickBot="1">
      <c r="A4" s="2" t="s">
        <v>0</v>
      </c>
      <c r="B4" s="2" t="s">
        <v>1</v>
      </c>
      <c r="C4" s="2" t="s">
        <v>466</v>
      </c>
      <c r="D4" s="3" t="s">
        <v>463</v>
      </c>
      <c r="E4" s="4" t="s">
        <v>477</v>
      </c>
      <c r="F4" s="5" t="s">
        <v>478</v>
      </c>
    </row>
    <row r="5" spans="1:6" ht="30">
      <c r="A5" s="20">
        <v>1</v>
      </c>
      <c r="B5" s="21" t="s">
        <v>54</v>
      </c>
      <c r="C5" s="21" t="s">
        <v>258</v>
      </c>
      <c r="D5" s="21" t="s">
        <v>427</v>
      </c>
      <c r="E5" s="22">
        <f>40+201</f>
        <v>241</v>
      </c>
      <c r="F5" s="23">
        <v>1</v>
      </c>
    </row>
    <row r="6" spans="1:6" ht="15">
      <c r="A6" s="9">
        <v>2</v>
      </c>
      <c r="B6" s="11" t="s">
        <v>54</v>
      </c>
      <c r="C6" s="11" t="s">
        <v>190</v>
      </c>
      <c r="D6" s="11" t="s">
        <v>370</v>
      </c>
      <c r="E6" s="12">
        <f>3+271</f>
        <v>274</v>
      </c>
      <c r="F6" s="13">
        <v>1</v>
      </c>
    </row>
    <row r="7" spans="1:6" ht="15">
      <c r="A7" s="9">
        <v>3</v>
      </c>
      <c r="B7" s="11" t="s">
        <v>54</v>
      </c>
      <c r="C7" s="11" t="s">
        <v>190</v>
      </c>
      <c r="D7" s="11" t="s">
        <v>371</v>
      </c>
      <c r="E7" s="12">
        <v>80</v>
      </c>
      <c r="F7" s="13">
        <v>1</v>
      </c>
    </row>
    <row r="8" spans="1:6" ht="15">
      <c r="A8" s="9">
        <v>4</v>
      </c>
      <c r="B8" s="11" t="s">
        <v>54</v>
      </c>
      <c r="C8" s="11" t="s">
        <v>190</v>
      </c>
      <c r="D8" s="11" t="s">
        <v>372</v>
      </c>
      <c r="E8" s="12">
        <v>45</v>
      </c>
      <c r="F8" s="13">
        <v>1</v>
      </c>
    </row>
    <row r="9" spans="1:40" s="10" customFormat="1" ht="15">
      <c r="A9" s="9">
        <v>5</v>
      </c>
      <c r="B9" s="14" t="s">
        <v>470</v>
      </c>
      <c r="C9" s="14" t="s">
        <v>485</v>
      </c>
      <c r="D9" s="11" t="s">
        <v>486</v>
      </c>
      <c r="E9" s="12">
        <v>804</v>
      </c>
      <c r="F9" s="13">
        <v>1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6" ht="30">
      <c r="A10" s="9">
        <v>6</v>
      </c>
      <c r="B10" s="11" t="s">
        <v>112</v>
      </c>
      <c r="C10" s="11" t="s">
        <v>268</v>
      </c>
      <c r="D10" s="11" t="s">
        <v>432</v>
      </c>
      <c r="E10" s="12">
        <v>87</v>
      </c>
      <c r="F10" s="13">
        <v>1</v>
      </c>
    </row>
    <row r="11" spans="1:6" ht="15">
      <c r="A11" s="9">
        <v>7</v>
      </c>
      <c r="B11" s="11" t="s">
        <v>74</v>
      </c>
      <c r="C11" s="11" t="s">
        <v>209</v>
      </c>
      <c r="D11" s="11" t="s">
        <v>393</v>
      </c>
      <c r="E11" s="12">
        <f>1+13</f>
        <v>14</v>
      </c>
      <c r="F11" s="13">
        <v>1</v>
      </c>
    </row>
    <row r="12" spans="1:6" ht="15">
      <c r="A12" s="9">
        <v>8</v>
      </c>
      <c r="B12" s="11" t="s">
        <v>45</v>
      </c>
      <c r="C12" s="11" t="s">
        <v>178</v>
      </c>
      <c r="D12" s="11" t="s">
        <v>359</v>
      </c>
      <c r="E12" s="12">
        <v>154</v>
      </c>
      <c r="F12" s="13">
        <v>1</v>
      </c>
    </row>
    <row r="13" spans="1:40" s="10" customFormat="1" ht="15">
      <c r="A13" s="9">
        <v>9</v>
      </c>
      <c r="B13" s="14" t="s">
        <v>27</v>
      </c>
      <c r="C13" s="14" t="s">
        <v>487</v>
      </c>
      <c r="D13" s="11" t="s">
        <v>488</v>
      </c>
      <c r="E13" s="12">
        <v>120</v>
      </c>
      <c r="F13" s="13">
        <v>1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6" ht="30">
      <c r="A14" s="9">
        <v>10</v>
      </c>
      <c r="B14" s="15" t="s">
        <v>27</v>
      </c>
      <c r="C14" s="16" t="s">
        <v>489</v>
      </c>
      <c r="D14" s="11" t="s">
        <v>490</v>
      </c>
      <c r="E14" s="12">
        <v>246</v>
      </c>
      <c r="F14" s="13">
        <v>1</v>
      </c>
    </row>
    <row r="15" spans="1:6" ht="30">
      <c r="A15" s="9">
        <v>11</v>
      </c>
      <c r="B15" s="17" t="s">
        <v>27</v>
      </c>
      <c r="C15" s="16" t="s">
        <v>491</v>
      </c>
      <c r="D15" s="11" t="s">
        <v>492</v>
      </c>
      <c r="E15" s="12">
        <v>138</v>
      </c>
      <c r="F15" s="13">
        <v>1</v>
      </c>
    </row>
    <row r="16" spans="1:6" ht="45">
      <c r="A16" s="9">
        <v>12</v>
      </c>
      <c r="B16" s="15" t="s">
        <v>27</v>
      </c>
      <c r="C16" s="16" t="s">
        <v>493</v>
      </c>
      <c r="D16" s="11" t="s">
        <v>494</v>
      </c>
      <c r="E16" s="12">
        <v>36</v>
      </c>
      <c r="F16" s="13">
        <v>1</v>
      </c>
    </row>
    <row r="17" spans="1:6" ht="30">
      <c r="A17" s="9">
        <v>13</v>
      </c>
      <c r="B17" s="17" t="s">
        <v>27</v>
      </c>
      <c r="C17" s="16" t="s">
        <v>491</v>
      </c>
      <c r="D17" s="11" t="s">
        <v>494</v>
      </c>
      <c r="E17" s="12">
        <v>20</v>
      </c>
      <c r="F17" s="13">
        <v>1</v>
      </c>
    </row>
    <row r="18" spans="1:6" ht="45">
      <c r="A18" s="9">
        <v>14</v>
      </c>
      <c r="B18" s="15" t="s">
        <v>27</v>
      </c>
      <c r="C18" s="16" t="s">
        <v>493</v>
      </c>
      <c r="D18" s="11" t="s">
        <v>492</v>
      </c>
      <c r="E18" s="12">
        <v>49</v>
      </c>
      <c r="F18" s="13">
        <v>1</v>
      </c>
    </row>
    <row r="19" spans="1:6" ht="15">
      <c r="A19" s="9">
        <v>15</v>
      </c>
      <c r="B19" s="15" t="s">
        <v>27</v>
      </c>
      <c r="C19" s="11" t="s">
        <v>495</v>
      </c>
      <c r="D19" s="11" t="s">
        <v>618</v>
      </c>
      <c r="E19" s="12">
        <v>2</v>
      </c>
      <c r="F19" s="13">
        <v>1</v>
      </c>
    </row>
    <row r="20" spans="1:40" s="10" customFormat="1" ht="15">
      <c r="A20" s="9">
        <v>16</v>
      </c>
      <c r="B20" s="15" t="s">
        <v>27</v>
      </c>
      <c r="C20" s="11" t="s">
        <v>495</v>
      </c>
      <c r="D20" s="11" t="s">
        <v>492</v>
      </c>
      <c r="E20" s="12">
        <v>58</v>
      </c>
      <c r="F20" s="13">
        <v>1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6" ht="15">
      <c r="A21" s="9">
        <v>17</v>
      </c>
      <c r="B21" s="15" t="s">
        <v>27</v>
      </c>
      <c r="C21" s="11" t="s">
        <v>495</v>
      </c>
      <c r="D21" s="11" t="s">
        <v>496</v>
      </c>
      <c r="E21" s="12">
        <v>51</v>
      </c>
      <c r="F21" s="13">
        <v>1</v>
      </c>
    </row>
    <row r="22" spans="1:6" ht="15">
      <c r="A22" s="9">
        <v>18</v>
      </c>
      <c r="B22" s="15" t="s">
        <v>27</v>
      </c>
      <c r="C22" s="16" t="s">
        <v>497</v>
      </c>
      <c r="D22" s="11" t="s">
        <v>320</v>
      </c>
      <c r="E22" s="12">
        <v>43</v>
      </c>
      <c r="F22" s="13">
        <v>1</v>
      </c>
    </row>
    <row r="23" spans="1:6" ht="30">
      <c r="A23" s="9">
        <v>19</v>
      </c>
      <c r="B23" s="18" t="s">
        <v>27</v>
      </c>
      <c r="C23" s="11" t="s">
        <v>491</v>
      </c>
      <c r="D23" s="11" t="s">
        <v>618</v>
      </c>
      <c r="E23" s="12">
        <v>15</v>
      </c>
      <c r="F23" s="13">
        <v>1</v>
      </c>
    </row>
    <row r="24" spans="1:40" s="6" customFormat="1" ht="15">
      <c r="A24" s="9">
        <v>20</v>
      </c>
      <c r="B24" s="15" t="s">
        <v>27</v>
      </c>
      <c r="C24" s="11" t="s">
        <v>495</v>
      </c>
      <c r="D24" s="11" t="s">
        <v>498</v>
      </c>
      <c r="E24" s="12">
        <v>33</v>
      </c>
      <c r="F24" s="13">
        <v>1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6" ht="30">
      <c r="A25" s="9">
        <v>21</v>
      </c>
      <c r="B25" s="14" t="s">
        <v>27</v>
      </c>
      <c r="C25" s="14" t="s">
        <v>161</v>
      </c>
      <c r="D25" s="11" t="s">
        <v>342</v>
      </c>
      <c r="E25" s="12">
        <f>3+2</f>
        <v>5</v>
      </c>
      <c r="F25" s="13">
        <v>1</v>
      </c>
    </row>
    <row r="26" spans="1:40" s="10" customFormat="1" ht="15">
      <c r="A26" s="9">
        <v>22</v>
      </c>
      <c r="B26" s="15" t="s">
        <v>27</v>
      </c>
      <c r="C26" s="11" t="s">
        <v>497</v>
      </c>
      <c r="D26" s="11" t="s">
        <v>490</v>
      </c>
      <c r="E26" s="12">
        <v>1</v>
      </c>
      <c r="F26" s="13">
        <v>1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s="6" customFormat="1" ht="15">
      <c r="A27" s="9">
        <v>23</v>
      </c>
      <c r="B27" s="19" t="s">
        <v>72</v>
      </c>
      <c r="C27" s="14" t="s">
        <v>499</v>
      </c>
      <c r="D27" s="11" t="s">
        <v>500</v>
      </c>
      <c r="E27" s="12">
        <v>2</v>
      </c>
      <c r="F27" s="13">
        <v>1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s="10" customFormat="1" ht="15">
      <c r="A28" s="9">
        <v>24</v>
      </c>
      <c r="B28" s="11" t="s">
        <v>72</v>
      </c>
      <c r="C28" s="11" t="s">
        <v>208</v>
      </c>
      <c r="D28" s="11" t="s">
        <v>392</v>
      </c>
      <c r="E28" s="12">
        <v>45</v>
      </c>
      <c r="F28" s="13">
        <v>1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6" ht="15">
      <c r="A29" s="9">
        <v>25</v>
      </c>
      <c r="B29" s="14" t="s">
        <v>501</v>
      </c>
      <c r="C29" s="14" t="s">
        <v>502</v>
      </c>
      <c r="D29" s="11" t="s">
        <v>503</v>
      </c>
      <c r="E29" s="12">
        <v>36</v>
      </c>
      <c r="F29" s="13">
        <v>1</v>
      </c>
    </row>
    <row r="30" spans="1:40" s="10" customFormat="1" ht="30">
      <c r="A30" s="9">
        <v>26</v>
      </c>
      <c r="B30" s="11" t="s">
        <v>76</v>
      </c>
      <c r="C30" s="11" t="s">
        <v>211</v>
      </c>
      <c r="D30" s="11" t="s">
        <v>379</v>
      </c>
      <c r="E30" s="12">
        <v>375</v>
      </c>
      <c r="F30" s="13">
        <v>1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s="10" customFormat="1" ht="15">
      <c r="A31" s="9">
        <v>27</v>
      </c>
      <c r="B31" s="14" t="s">
        <v>68</v>
      </c>
      <c r="C31" s="14" t="s">
        <v>465</v>
      </c>
      <c r="D31" s="11" t="s">
        <v>390</v>
      </c>
      <c r="E31" s="12">
        <v>121</v>
      </c>
      <c r="F31" s="13">
        <v>1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6" ht="15">
      <c r="A32" s="9">
        <v>28</v>
      </c>
      <c r="B32" s="11" t="s">
        <v>68</v>
      </c>
      <c r="C32" s="11" t="s">
        <v>464</v>
      </c>
      <c r="D32" s="11" t="s">
        <v>389</v>
      </c>
      <c r="E32" s="12">
        <v>107</v>
      </c>
      <c r="F32" s="13">
        <v>1</v>
      </c>
    </row>
    <row r="33" spans="1:40" s="10" customFormat="1" ht="15">
      <c r="A33" s="9">
        <v>29</v>
      </c>
      <c r="B33" s="11" t="s">
        <v>21</v>
      </c>
      <c r="C33" s="11" t="s">
        <v>151</v>
      </c>
      <c r="D33" s="11" t="s">
        <v>331</v>
      </c>
      <c r="E33" s="12">
        <v>54</v>
      </c>
      <c r="F33" s="13">
        <v>1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6" ht="15">
      <c r="A34" s="9">
        <v>30</v>
      </c>
      <c r="B34" s="14" t="s">
        <v>21</v>
      </c>
      <c r="C34" s="14" t="s">
        <v>151</v>
      </c>
      <c r="D34" s="11" t="s">
        <v>504</v>
      </c>
      <c r="E34" s="12">
        <v>25</v>
      </c>
      <c r="F34" s="13">
        <v>1</v>
      </c>
    </row>
    <row r="35" spans="1:6" ht="15">
      <c r="A35" s="9">
        <v>31</v>
      </c>
      <c r="B35" s="14" t="s">
        <v>21</v>
      </c>
      <c r="C35" s="14" t="s">
        <v>467</v>
      </c>
      <c r="D35" s="11" t="s">
        <v>474</v>
      </c>
      <c r="E35" s="12">
        <v>18</v>
      </c>
      <c r="F35" s="13">
        <v>1</v>
      </c>
    </row>
    <row r="36" spans="1:40" s="10" customFormat="1" ht="15">
      <c r="A36" s="9">
        <v>32</v>
      </c>
      <c r="B36" s="11" t="s">
        <v>21</v>
      </c>
      <c r="C36" s="11" t="s">
        <v>151</v>
      </c>
      <c r="D36" s="11" t="s">
        <v>333</v>
      </c>
      <c r="E36" s="12">
        <v>10</v>
      </c>
      <c r="F36" s="13">
        <v>1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s="10" customFormat="1" ht="15">
      <c r="A37" s="9">
        <v>33</v>
      </c>
      <c r="B37" s="11" t="s">
        <v>21</v>
      </c>
      <c r="C37" s="11" t="s">
        <v>151</v>
      </c>
      <c r="D37" s="11" t="s">
        <v>330</v>
      </c>
      <c r="E37" s="12">
        <v>12</v>
      </c>
      <c r="F37" s="13">
        <v>1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6" ht="15">
      <c r="A38" s="9">
        <v>34</v>
      </c>
      <c r="B38" s="14" t="s">
        <v>66</v>
      </c>
      <c r="C38" s="14" t="s">
        <v>203</v>
      </c>
      <c r="D38" s="11" t="s">
        <v>386</v>
      </c>
      <c r="E38" s="12">
        <v>5</v>
      </c>
      <c r="F38" s="13">
        <v>1</v>
      </c>
    </row>
    <row r="39" spans="1:6" ht="15">
      <c r="A39" s="9">
        <v>35</v>
      </c>
      <c r="B39" s="11" t="s">
        <v>66</v>
      </c>
      <c r="C39" s="11" t="s">
        <v>204</v>
      </c>
      <c r="D39" s="11" t="s">
        <v>387</v>
      </c>
      <c r="E39" s="12">
        <v>8</v>
      </c>
      <c r="F39" s="13">
        <v>1</v>
      </c>
    </row>
    <row r="40" spans="1:6" ht="15">
      <c r="A40" s="9">
        <v>36</v>
      </c>
      <c r="B40" s="14" t="s">
        <v>40</v>
      </c>
      <c r="C40" s="14" t="s">
        <v>505</v>
      </c>
      <c r="D40" s="11" t="s">
        <v>506</v>
      </c>
      <c r="E40" s="12">
        <v>80</v>
      </c>
      <c r="F40" s="13">
        <v>1</v>
      </c>
    </row>
    <row r="41" spans="1:6" ht="15">
      <c r="A41" s="9">
        <v>37</v>
      </c>
      <c r="B41" s="14" t="s">
        <v>473</v>
      </c>
      <c r="C41" s="14" t="s">
        <v>507</v>
      </c>
      <c r="D41" s="11" t="s">
        <v>508</v>
      </c>
      <c r="E41" s="12">
        <v>504</v>
      </c>
      <c r="F41" s="13">
        <v>1</v>
      </c>
    </row>
    <row r="42" spans="1:40" s="10" customFormat="1" ht="15">
      <c r="A42" s="9">
        <v>38</v>
      </c>
      <c r="B42" s="11" t="s">
        <v>11</v>
      </c>
      <c r="C42" s="11" t="s">
        <v>139</v>
      </c>
      <c r="D42" s="11" t="s">
        <v>563</v>
      </c>
      <c r="E42" s="12">
        <v>311</v>
      </c>
      <c r="F42" s="13">
        <v>1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6" ht="30">
      <c r="A43" s="9">
        <v>39</v>
      </c>
      <c r="B43" s="11" t="s">
        <v>11</v>
      </c>
      <c r="C43" s="11" t="s">
        <v>144</v>
      </c>
      <c r="D43" s="11" t="s">
        <v>323</v>
      </c>
      <c r="E43" s="12">
        <v>3</v>
      </c>
      <c r="F43" s="13">
        <v>1</v>
      </c>
    </row>
    <row r="44" spans="1:40" s="10" customFormat="1" ht="15">
      <c r="A44" s="9">
        <v>40</v>
      </c>
      <c r="B44" s="11" t="s">
        <v>11</v>
      </c>
      <c r="C44" s="11" t="s">
        <v>139</v>
      </c>
      <c r="D44" s="11" t="s">
        <v>564</v>
      </c>
      <c r="E44" s="12">
        <v>4</v>
      </c>
      <c r="F44" s="13">
        <v>1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s="10" customFormat="1" ht="15">
      <c r="A45" s="9">
        <v>41</v>
      </c>
      <c r="B45" s="11" t="s">
        <v>83</v>
      </c>
      <c r="C45" s="11" t="s">
        <v>219</v>
      </c>
      <c r="D45" s="11" t="s">
        <v>407</v>
      </c>
      <c r="E45" s="12">
        <v>13</v>
      </c>
      <c r="F45" s="13">
        <v>1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6" ht="30">
      <c r="A46" s="9">
        <v>42</v>
      </c>
      <c r="B46" s="14" t="s">
        <v>469</v>
      </c>
      <c r="C46" s="14" t="s">
        <v>509</v>
      </c>
      <c r="D46" s="11" t="s">
        <v>510</v>
      </c>
      <c r="E46" s="12">
        <v>30</v>
      </c>
      <c r="F46" s="13">
        <v>1</v>
      </c>
    </row>
    <row r="47" spans="1:6" ht="30">
      <c r="A47" s="9">
        <v>43</v>
      </c>
      <c r="B47" s="11" t="s">
        <v>6</v>
      </c>
      <c r="C47" s="11" t="s">
        <v>136</v>
      </c>
      <c r="D47" s="11" t="s">
        <v>481</v>
      </c>
      <c r="E47" s="12">
        <v>55</v>
      </c>
      <c r="F47" s="13">
        <v>1</v>
      </c>
    </row>
    <row r="48" spans="1:6" ht="15">
      <c r="A48" s="9">
        <v>44</v>
      </c>
      <c r="B48" s="11" t="s">
        <v>32</v>
      </c>
      <c r="C48" s="11" t="s">
        <v>165</v>
      </c>
      <c r="D48" s="11" t="s">
        <v>345</v>
      </c>
      <c r="E48" s="12">
        <f>1+88</f>
        <v>89</v>
      </c>
      <c r="F48" s="13">
        <v>1</v>
      </c>
    </row>
    <row r="49" spans="1:6" ht="15">
      <c r="A49" s="9">
        <v>45</v>
      </c>
      <c r="B49" s="14" t="s">
        <v>43</v>
      </c>
      <c r="C49" s="14" t="s">
        <v>175</v>
      </c>
      <c r="D49" s="11" t="s">
        <v>348</v>
      </c>
      <c r="E49" s="12">
        <v>11</v>
      </c>
      <c r="F49" s="13">
        <v>1</v>
      </c>
    </row>
    <row r="50" spans="1:6" ht="15">
      <c r="A50" s="9">
        <v>46</v>
      </c>
      <c r="B50" s="14" t="s">
        <v>511</v>
      </c>
      <c r="C50" s="14" t="s">
        <v>512</v>
      </c>
      <c r="D50" s="11" t="s">
        <v>513</v>
      </c>
      <c r="E50" s="12">
        <v>14</v>
      </c>
      <c r="F50" s="13">
        <v>1</v>
      </c>
    </row>
    <row r="51" spans="1:40" s="10" customFormat="1" ht="30">
      <c r="A51" s="9">
        <v>47</v>
      </c>
      <c r="B51" s="11" t="s">
        <v>107</v>
      </c>
      <c r="C51" s="11" t="s">
        <v>257</v>
      </c>
      <c r="D51" s="11" t="s">
        <v>426</v>
      </c>
      <c r="E51" s="12">
        <v>3</v>
      </c>
      <c r="F51" s="13">
        <v>1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s="6" customFormat="1" ht="45">
      <c r="A52" s="9">
        <v>48</v>
      </c>
      <c r="B52" s="11" t="s">
        <v>49</v>
      </c>
      <c r="C52" s="11" t="s">
        <v>235</v>
      </c>
      <c r="D52" s="11" t="s">
        <v>415</v>
      </c>
      <c r="E52" s="12">
        <v>2</v>
      </c>
      <c r="F52" s="13">
        <v>1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6" ht="105">
      <c r="A53" s="9">
        <v>49</v>
      </c>
      <c r="B53" s="11" t="s">
        <v>50</v>
      </c>
      <c r="C53" s="11" t="s">
        <v>293</v>
      </c>
      <c r="D53" s="11" t="s">
        <v>454</v>
      </c>
      <c r="E53" s="12">
        <v>9</v>
      </c>
      <c r="F53" s="13">
        <v>1</v>
      </c>
    </row>
    <row r="54" spans="1:40" s="10" customFormat="1" ht="30">
      <c r="A54" s="9">
        <v>50</v>
      </c>
      <c r="B54" s="11" t="s">
        <v>50</v>
      </c>
      <c r="C54" s="11" t="s">
        <v>185</v>
      </c>
      <c r="D54" s="11" t="s">
        <v>369</v>
      </c>
      <c r="E54" s="12">
        <v>3</v>
      </c>
      <c r="F54" s="13">
        <v>1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s="10" customFormat="1" ht="30">
      <c r="A55" s="9">
        <v>51</v>
      </c>
      <c r="B55" s="14" t="s">
        <v>51</v>
      </c>
      <c r="C55" s="14" t="s">
        <v>186</v>
      </c>
      <c r="D55" s="11" t="s">
        <v>369</v>
      </c>
      <c r="E55" s="12">
        <v>2</v>
      </c>
      <c r="F55" s="13">
        <v>1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s="6" customFormat="1" ht="15">
      <c r="A56" s="9">
        <v>52</v>
      </c>
      <c r="B56" s="14" t="s">
        <v>514</v>
      </c>
      <c r="C56" s="14" t="s">
        <v>515</v>
      </c>
      <c r="D56" s="11" t="s">
        <v>346</v>
      </c>
      <c r="E56" s="12">
        <v>4</v>
      </c>
      <c r="F56" s="13">
        <v>1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s="6" customFormat="1" ht="30">
      <c r="A57" s="9">
        <v>53</v>
      </c>
      <c r="B57" s="11" t="s">
        <v>109</v>
      </c>
      <c r="C57" s="11" t="s">
        <v>516</v>
      </c>
      <c r="D57" s="11" t="s">
        <v>517</v>
      </c>
      <c r="E57" s="12">
        <v>1</v>
      </c>
      <c r="F57" s="13">
        <v>1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6" ht="15">
      <c r="A58" s="9">
        <v>54</v>
      </c>
      <c r="B58" s="11" t="s">
        <v>109</v>
      </c>
      <c r="C58" s="11" t="s">
        <v>264</v>
      </c>
      <c r="D58" s="11" t="s">
        <v>356</v>
      </c>
      <c r="E58" s="12">
        <f>5+106</f>
        <v>111</v>
      </c>
      <c r="F58" s="13">
        <v>1</v>
      </c>
    </row>
    <row r="59" spans="1:6" ht="15">
      <c r="A59" s="9">
        <v>55</v>
      </c>
      <c r="B59" s="11" t="s">
        <v>109</v>
      </c>
      <c r="C59" s="11" t="s">
        <v>265</v>
      </c>
      <c r="D59" s="11" t="s">
        <v>371</v>
      </c>
      <c r="E59" s="12">
        <f>15+40</f>
        <v>55</v>
      </c>
      <c r="F59" s="13">
        <v>1</v>
      </c>
    </row>
    <row r="60" spans="1:40" s="10" customFormat="1" ht="15">
      <c r="A60" s="9">
        <v>56</v>
      </c>
      <c r="B60" s="11" t="s">
        <v>94</v>
      </c>
      <c r="C60" s="11" t="s">
        <v>278</v>
      </c>
      <c r="D60" s="11" t="s">
        <v>442</v>
      </c>
      <c r="E60" s="12">
        <v>145</v>
      </c>
      <c r="F60" s="13">
        <v>1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s="10" customFormat="1" ht="30">
      <c r="A61" s="9">
        <v>57</v>
      </c>
      <c r="B61" s="11" t="s">
        <v>94</v>
      </c>
      <c r="C61" s="11" t="s">
        <v>279</v>
      </c>
      <c r="D61" s="11" t="s">
        <v>443</v>
      </c>
      <c r="E61" s="12">
        <v>47</v>
      </c>
      <c r="F61" s="13">
        <v>1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6" ht="30">
      <c r="A62" s="9">
        <v>58</v>
      </c>
      <c r="B62" s="11" t="s">
        <v>94</v>
      </c>
      <c r="C62" s="11" t="s">
        <v>242</v>
      </c>
      <c r="D62" s="11" t="s">
        <v>420</v>
      </c>
      <c r="E62" s="12">
        <v>15</v>
      </c>
      <c r="F62" s="13">
        <v>1</v>
      </c>
    </row>
    <row r="63" spans="1:6" ht="15">
      <c r="A63" s="9">
        <v>59</v>
      </c>
      <c r="B63" s="11" t="s">
        <v>94</v>
      </c>
      <c r="C63" s="11" t="s">
        <v>277</v>
      </c>
      <c r="D63" s="11" t="s">
        <v>519</v>
      </c>
      <c r="E63" s="12">
        <v>117</v>
      </c>
      <c r="F63" s="13">
        <v>1</v>
      </c>
    </row>
    <row r="64" spans="1:6" ht="30">
      <c r="A64" s="9">
        <v>60</v>
      </c>
      <c r="B64" s="11" t="s">
        <v>94</v>
      </c>
      <c r="C64" s="11" t="s">
        <v>241</v>
      </c>
      <c r="D64" s="11" t="s">
        <v>419</v>
      </c>
      <c r="E64" s="12">
        <f>8+68</f>
        <v>76</v>
      </c>
      <c r="F64" s="13">
        <v>1</v>
      </c>
    </row>
    <row r="65" spans="1:6" ht="15">
      <c r="A65" s="9">
        <v>61</v>
      </c>
      <c r="B65" s="14" t="s">
        <v>34</v>
      </c>
      <c r="C65" s="14" t="s">
        <v>167</v>
      </c>
      <c r="D65" s="11" t="s">
        <v>341</v>
      </c>
      <c r="E65" s="12">
        <v>2</v>
      </c>
      <c r="F65" s="13">
        <v>1</v>
      </c>
    </row>
    <row r="66" spans="1:6" ht="15">
      <c r="A66" s="9">
        <v>62</v>
      </c>
      <c r="B66" s="14" t="s">
        <v>520</v>
      </c>
      <c r="C66" s="14" t="s">
        <v>521</v>
      </c>
      <c r="D66" s="11" t="s">
        <v>518</v>
      </c>
      <c r="E66" s="12">
        <v>101</v>
      </c>
      <c r="F66" s="13">
        <v>1</v>
      </c>
    </row>
    <row r="67" spans="1:6" ht="15">
      <c r="A67" s="9">
        <v>63</v>
      </c>
      <c r="B67" s="14" t="s">
        <v>520</v>
      </c>
      <c r="C67" s="14" t="s">
        <v>522</v>
      </c>
      <c r="D67" s="11" t="s">
        <v>565</v>
      </c>
      <c r="E67" s="12">
        <v>25</v>
      </c>
      <c r="F67" s="13">
        <v>1</v>
      </c>
    </row>
    <row r="68" spans="1:6" ht="15">
      <c r="A68" s="9">
        <v>64</v>
      </c>
      <c r="B68" s="11" t="s">
        <v>18</v>
      </c>
      <c r="C68" s="11" t="s">
        <v>182</v>
      </c>
      <c r="D68" s="11" t="s">
        <v>364</v>
      </c>
      <c r="E68" s="12">
        <v>11</v>
      </c>
      <c r="F68" s="13">
        <v>1</v>
      </c>
    </row>
    <row r="69" spans="1:6" ht="15">
      <c r="A69" s="9">
        <v>65</v>
      </c>
      <c r="B69" s="11" t="s">
        <v>18</v>
      </c>
      <c r="C69" s="11" t="s">
        <v>468</v>
      </c>
      <c r="D69" s="11" t="s">
        <v>363</v>
      </c>
      <c r="E69" s="12">
        <v>20</v>
      </c>
      <c r="F69" s="13">
        <v>1</v>
      </c>
    </row>
    <row r="70" spans="1:40" s="10" customFormat="1" ht="15">
      <c r="A70" s="9">
        <v>66</v>
      </c>
      <c r="B70" s="11" t="s">
        <v>18</v>
      </c>
      <c r="C70" s="11" t="s">
        <v>182</v>
      </c>
      <c r="D70" s="11" t="s">
        <v>366</v>
      </c>
      <c r="E70" s="12">
        <v>8</v>
      </c>
      <c r="F70" s="13">
        <v>1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s="10" customFormat="1" ht="15">
      <c r="A71" s="9">
        <v>67</v>
      </c>
      <c r="B71" s="11" t="s">
        <v>18</v>
      </c>
      <c r="C71" s="11" t="s">
        <v>305</v>
      </c>
      <c r="D71" s="11" t="s">
        <v>420</v>
      </c>
      <c r="E71" s="12">
        <v>7</v>
      </c>
      <c r="F71" s="13">
        <v>1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s="10" customFormat="1" ht="15">
      <c r="A72" s="9">
        <v>68</v>
      </c>
      <c r="B72" s="11" t="s">
        <v>18</v>
      </c>
      <c r="C72" s="11" t="s">
        <v>183</v>
      </c>
      <c r="D72" s="11" t="s">
        <v>367</v>
      </c>
      <c r="E72" s="12">
        <v>62</v>
      </c>
      <c r="F72" s="13">
        <v>1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6" ht="15">
      <c r="A73" s="9">
        <v>69</v>
      </c>
      <c r="B73" s="11" t="s">
        <v>18</v>
      </c>
      <c r="C73" s="11" t="s">
        <v>148</v>
      </c>
      <c r="D73" s="11" t="s">
        <v>327</v>
      </c>
      <c r="E73" s="12">
        <v>3</v>
      </c>
      <c r="F73" s="13">
        <v>1</v>
      </c>
    </row>
    <row r="74" spans="1:6" ht="15">
      <c r="A74" s="9">
        <v>70</v>
      </c>
      <c r="B74" s="11" t="s">
        <v>18</v>
      </c>
      <c r="C74" s="11" t="s">
        <v>182</v>
      </c>
      <c r="D74" s="11" t="s">
        <v>365</v>
      </c>
      <c r="E74" s="12">
        <v>4</v>
      </c>
      <c r="F74" s="13">
        <v>1</v>
      </c>
    </row>
    <row r="75" spans="1:6" ht="15">
      <c r="A75" s="9">
        <v>71</v>
      </c>
      <c r="B75" s="14" t="s">
        <v>523</v>
      </c>
      <c r="C75" s="14" t="s">
        <v>524</v>
      </c>
      <c r="D75" s="11" t="s">
        <v>525</v>
      </c>
      <c r="E75" s="12">
        <v>45</v>
      </c>
      <c r="F75" s="13">
        <v>1</v>
      </c>
    </row>
    <row r="76" spans="1:40" s="6" customFormat="1" ht="15">
      <c r="A76" s="9">
        <v>72</v>
      </c>
      <c r="B76" s="11" t="s">
        <v>77</v>
      </c>
      <c r="C76" s="11" t="s">
        <v>218</v>
      </c>
      <c r="D76" s="11" t="s">
        <v>406</v>
      </c>
      <c r="E76" s="12">
        <v>38</v>
      </c>
      <c r="F76" s="13">
        <v>1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6" ht="15">
      <c r="A77" s="9">
        <v>73</v>
      </c>
      <c r="B77" s="11" t="s">
        <v>77</v>
      </c>
      <c r="C77" s="11" t="s">
        <v>212</v>
      </c>
      <c r="D77" s="11" t="s">
        <v>396</v>
      </c>
      <c r="E77" s="12">
        <v>6</v>
      </c>
      <c r="F77" s="13">
        <v>1</v>
      </c>
    </row>
    <row r="78" spans="1:40" s="6" customFormat="1" ht="15">
      <c r="A78" s="9">
        <v>74</v>
      </c>
      <c r="B78" s="11" t="s">
        <v>77</v>
      </c>
      <c r="C78" s="11" t="s">
        <v>580</v>
      </c>
      <c r="D78" s="11" t="s">
        <v>405</v>
      </c>
      <c r="E78" s="12">
        <v>42</v>
      </c>
      <c r="F78" s="13">
        <v>1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s="6" customFormat="1" ht="15">
      <c r="A79" s="9">
        <v>75</v>
      </c>
      <c r="B79" s="11" t="s">
        <v>77</v>
      </c>
      <c r="C79" s="11" t="s">
        <v>581</v>
      </c>
      <c r="D79" s="11" t="s">
        <v>404</v>
      </c>
      <c r="E79" s="12">
        <v>142</v>
      </c>
      <c r="F79" s="13">
        <v>1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s="10" customFormat="1" ht="15">
      <c r="A80" s="9">
        <v>76</v>
      </c>
      <c r="B80" s="11" t="s">
        <v>29</v>
      </c>
      <c r="C80" s="11" t="s">
        <v>263</v>
      </c>
      <c r="D80" s="11" t="s">
        <v>579</v>
      </c>
      <c r="E80" s="12">
        <f>20+23</f>
        <v>43</v>
      </c>
      <c r="F80" s="13">
        <v>1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6" ht="15">
      <c r="A81" s="9">
        <v>77</v>
      </c>
      <c r="B81" s="14" t="s">
        <v>29</v>
      </c>
      <c r="C81" s="14" t="s">
        <v>164</v>
      </c>
      <c r="D81" s="11" t="s">
        <v>344</v>
      </c>
      <c r="E81" s="12">
        <v>12</v>
      </c>
      <c r="F81" s="13">
        <v>1</v>
      </c>
    </row>
    <row r="82" spans="1:6" ht="15">
      <c r="A82" s="9">
        <v>78</v>
      </c>
      <c r="B82" s="11" t="s">
        <v>29</v>
      </c>
      <c r="C82" s="11" t="s">
        <v>163</v>
      </c>
      <c r="D82" s="11" t="s">
        <v>344</v>
      </c>
      <c r="E82" s="12">
        <v>14</v>
      </c>
      <c r="F82" s="13">
        <v>1</v>
      </c>
    </row>
    <row r="83" spans="1:6" ht="15">
      <c r="A83" s="9">
        <v>79</v>
      </c>
      <c r="B83" s="14" t="s">
        <v>526</v>
      </c>
      <c r="C83" s="14" t="s">
        <v>527</v>
      </c>
      <c r="D83" s="11" t="s">
        <v>528</v>
      </c>
      <c r="E83" s="12">
        <v>2</v>
      </c>
      <c r="F83" s="13">
        <v>1</v>
      </c>
    </row>
    <row r="84" spans="1:6" ht="15">
      <c r="A84" s="9">
        <v>80</v>
      </c>
      <c r="B84" s="11" t="s">
        <v>122</v>
      </c>
      <c r="C84" s="11" t="s">
        <v>289</v>
      </c>
      <c r="D84" s="11" t="s">
        <v>450</v>
      </c>
      <c r="E84" s="12">
        <v>25</v>
      </c>
      <c r="F84" s="13">
        <v>1</v>
      </c>
    </row>
    <row r="85" spans="1:6" ht="15">
      <c r="A85" s="9">
        <v>81</v>
      </c>
      <c r="B85" s="11" t="s">
        <v>122</v>
      </c>
      <c r="C85" s="11" t="s">
        <v>290</v>
      </c>
      <c r="D85" s="11" t="s">
        <v>451</v>
      </c>
      <c r="E85" s="12">
        <v>29</v>
      </c>
      <c r="F85" s="13">
        <v>1</v>
      </c>
    </row>
    <row r="86" spans="1:40" s="10" customFormat="1" ht="15">
      <c r="A86" s="9">
        <v>82</v>
      </c>
      <c r="B86" s="11" t="s">
        <v>122</v>
      </c>
      <c r="C86" s="11" t="s">
        <v>288</v>
      </c>
      <c r="D86" s="11" t="s">
        <v>449</v>
      </c>
      <c r="E86" s="12">
        <v>18</v>
      </c>
      <c r="F86" s="13">
        <v>1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6" ht="15">
      <c r="A87" s="9">
        <v>83</v>
      </c>
      <c r="B87" s="11" t="s">
        <v>122</v>
      </c>
      <c r="C87" s="11" t="s">
        <v>287</v>
      </c>
      <c r="D87" s="11" t="s">
        <v>448</v>
      </c>
      <c r="E87" s="12">
        <v>17</v>
      </c>
      <c r="F87" s="13">
        <v>1</v>
      </c>
    </row>
    <row r="88" spans="1:40" s="10" customFormat="1" ht="15">
      <c r="A88" s="9">
        <v>84</v>
      </c>
      <c r="B88" s="14" t="s">
        <v>529</v>
      </c>
      <c r="C88" s="14" t="s">
        <v>530</v>
      </c>
      <c r="D88" s="11" t="s">
        <v>531</v>
      </c>
      <c r="E88" s="12">
        <v>17</v>
      </c>
      <c r="F88" s="13">
        <v>1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6" ht="15">
      <c r="A89" s="9">
        <v>85</v>
      </c>
      <c r="B89" s="11" t="s">
        <v>86</v>
      </c>
      <c r="C89" s="11" t="s">
        <v>228</v>
      </c>
      <c r="D89" s="11" t="s">
        <v>348</v>
      </c>
      <c r="E89" s="12">
        <v>91</v>
      </c>
      <c r="F89" s="13">
        <v>1</v>
      </c>
    </row>
    <row r="90" spans="1:6" ht="15">
      <c r="A90" s="9">
        <v>86</v>
      </c>
      <c r="B90" s="11" t="s">
        <v>86</v>
      </c>
      <c r="C90" s="11" t="s">
        <v>227</v>
      </c>
      <c r="D90" s="11" t="s">
        <v>348</v>
      </c>
      <c r="E90" s="12">
        <v>6</v>
      </c>
      <c r="F90" s="13">
        <v>1</v>
      </c>
    </row>
    <row r="91" spans="1:6" ht="15">
      <c r="A91" s="9">
        <v>87</v>
      </c>
      <c r="B91" s="11" t="s">
        <v>95</v>
      </c>
      <c r="C91" s="11" t="s">
        <v>243</v>
      </c>
      <c r="D91" s="11" t="s">
        <v>576</v>
      </c>
      <c r="E91" s="12">
        <v>29</v>
      </c>
      <c r="F91" s="13">
        <v>1</v>
      </c>
    </row>
    <row r="92" spans="1:6" ht="15">
      <c r="A92" s="9">
        <v>88</v>
      </c>
      <c r="B92" s="11" t="s">
        <v>126</v>
      </c>
      <c r="C92" s="11" t="s">
        <v>295</v>
      </c>
      <c r="D92" s="11" t="s">
        <v>401</v>
      </c>
      <c r="E92" s="12">
        <v>18</v>
      </c>
      <c r="F92" s="13">
        <v>1</v>
      </c>
    </row>
    <row r="93" spans="1:40" s="10" customFormat="1" ht="15">
      <c r="A93" s="9">
        <v>89</v>
      </c>
      <c r="B93" s="11" t="s">
        <v>9</v>
      </c>
      <c r="C93" s="11" t="s">
        <v>160</v>
      </c>
      <c r="D93" s="11" t="s">
        <v>341</v>
      </c>
      <c r="E93" s="12">
        <v>198</v>
      </c>
      <c r="F93" s="13">
        <v>1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s="6" customFormat="1" ht="15">
      <c r="A94" s="9">
        <v>90</v>
      </c>
      <c r="B94" s="11" t="s">
        <v>125</v>
      </c>
      <c r="C94" s="11" t="s">
        <v>294</v>
      </c>
      <c r="D94" s="11" t="s">
        <v>455</v>
      </c>
      <c r="E94" s="12">
        <v>98</v>
      </c>
      <c r="F94" s="13">
        <v>1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s="6" customFormat="1" ht="15">
      <c r="A95" s="9">
        <v>91</v>
      </c>
      <c r="B95" s="14" t="s">
        <v>532</v>
      </c>
      <c r="C95" s="14" t="s">
        <v>566</v>
      </c>
      <c r="D95" s="11" t="s">
        <v>533</v>
      </c>
      <c r="E95" s="12">
        <v>5</v>
      </c>
      <c r="F95" s="13">
        <v>1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6" ht="15">
      <c r="A96" s="9">
        <v>92</v>
      </c>
      <c r="B96" s="11" t="s">
        <v>31</v>
      </c>
      <c r="C96" s="11" t="s">
        <v>179</v>
      </c>
      <c r="D96" s="11" t="s">
        <v>360</v>
      </c>
      <c r="E96" s="12">
        <v>68</v>
      </c>
      <c r="F96" s="13">
        <v>1</v>
      </c>
    </row>
    <row r="97" spans="1:6" ht="15">
      <c r="A97" s="9">
        <v>93</v>
      </c>
      <c r="B97" s="11" t="s">
        <v>534</v>
      </c>
      <c r="C97" s="11" t="s">
        <v>535</v>
      </c>
      <c r="D97" s="11" t="s">
        <v>348</v>
      </c>
      <c r="E97" s="12">
        <v>306</v>
      </c>
      <c r="F97" s="13">
        <v>1</v>
      </c>
    </row>
    <row r="98" spans="1:6" ht="30">
      <c r="A98" s="9">
        <v>94</v>
      </c>
      <c r="B98" s="11" t="s">
        <v>116</v>
      </c>
      <c r="C98" s="11" t="s">
        <v>280</v>
      </c>
      <c r="D98" s="11" t="s">
        <v>348</v>
      </c>
      <c r="E98" s="12">
        <v>91</v>
      </c>
      <c r="F98" s="13">
        <v>1</v>
      </c>
    </row>
    <row r="99" spans="1:6" ht="15">
      <c r="A99" s="9">
        <v>95</v>
      </c>
      <c r="B99" s="11" t="s">
        <v>30</v>
      </c>
      <c r="C99" s="11" t="s">
        <v>221</v>
      </c>
      <c r="D99" s="11" t="s">
        <v>409</v>
      </c>
      <c r="E99" s="12">
        <v>15</v>
      </c>
      <c r="F99" s="13">
        <v>1</v>
      </c>
    </row>
    <row r="100" spans="1:40" s="10" customFormat="1" ht="15">
      <c r="A100" s="9">
        <v>96</v>
      </c>
      <c r="B100" s="11" t="s">
        <v>30</v>
      </c>
      <c r="C100" s="11" t="s">
        <v>220</v>
      </c>
      <c r="D100" s="11" t="s">
        <v>408</v>
      </c>
      <c r="E100" s="12">
        <v>49</v>
      </c>
      <c r="F100" s="13">
        <v>1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6" ht="15">
      <c r="A101" s="9">
        <v>97</v>
      </c>
      <c r="B101" s="11" t="s">
        <v>30</v>
      </c>
      <c r="C101" s="11" t="s">
        <v>223</v>
      </c>
      <c r="D101" s="11" t="s">
        <v>411</v>
      </c>
      <c r="E101" s="12">
        <v>7</v>
      </c>
      <c r="F101" s="13">
        <v>1</v>
      </c>
    </row>
    <row r="102" spans="1:40" s="6" customFormat="1" ht="15">
      <c r="A102" s="9">
        <v>98</v>
      </c>
      <c r="B102" s="11" t="s">
        <v>30</v>
      </c>
      <c r="C102" s="11" t="s">
        <v>222</v>
      </c>
      <c r="D102" s="11" t="s">
        <v>410</v>
      </c>
      <c r="E102" s="12">
        <v>23</v>
      </c>
      <c r="F102" s="13">
        <v>1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6" ht="15">
      <c r="A103" s="9">
        <v>99</v>
      </c>
      <c r="B103" s="11" t="s">
        <v>25</v>
      </c>
      <c r="C103" s="11" t="s">
        <v>157</v>
      </c>
      <c r="D103" s="11" t="s">
        <v>338</v>
      </c>
      <c r="E103" s="12">
        <v>61</v>
      </c>
      <c r="F103" s="13">
        <v>1</v>
      </c>
    </row>
    <row r="104" spans="1:6" ht="15">
      <c r="A104" s="9">
        <v>100</v>
      </c>
      <c r="B104" s="11" t="s">
        <v>25</v>
      </c>
      <c r="C104" s="11" t="s">
        <v>156</v>
      </c>
      <c r="D104" s="11" t="s">
        <v>338</v>
      </c>
      <c r="E104" s="12">
        <v>57</v>
      </c>
      <c r="F104" s="13">
        <v>1</v>
      </c>
    </row>
    <row r="105" spans="1:6" ht="15">
      <c r="A105" s="9">
        <v>101</v>
      </c>
      <c r="B105" s="11" t="s">
        <v>25</v>
      </c>
      <c r="C105" s="11" t="s">
        <v>155</v>
      </c>
      <c r="D105" s="11" t="s">
        <v>338</v>
      </c>
      <c r="E105" s="12">
        <v>45</v>
      </c>
      <c r="F105" s="13">
        <v>1</v>
      </c>
    </row>
    <row r="106" spans="1:6" ht="15">
      <c r="A106" s="9">
        <v>102</v>
      </c>
      <c r="B106" s="11" t="s">
        <v>25</v>
      </c>
      <c r="C106" s="11" t="s">
        <v>154</v>
      </c>
      <c r="D106" s="11" t="s">
        <v>338</v>
      </c>
      <c r="E106" s="12">
        <v>21</v>
      </c>
      <c r="F106" s="13">
        <v>1</v>
      </c>
    </row>
    <row r="107" spans="1:6" ht="15">
      <c r="A107" s="9">
        <v>103</v>
      </c>
      <c r="B107" s="11" t="s">
        <v>25</v>
      </c>
      <c r="C107" s="11" t="s">
        <v>158</v>
      </c>
      <c r="D107" s="11" t="s">
        <v>338</v>
      </c>
      <c r="E107" s="12">
        <v>17</v>
      </c>
      <c r="F107" s="13">
        <v>1</v>
      </c>
    </row>
    <row r="108" spans="1:6" ht="15">
      <c r="A108" s="9">
        <v>104</v>
      </c>
      <c r="B108" s="11" t="s">
        <v>113</v>
      </c>
      <c r="C108" s="11" t="s">
        <v>271</v>
      </c>
      <c r="D108" s="11" t="s">
        <v>439</v>
      </c>
      <c r="E108" s="12">
        <v>7</v>
      </c>
      <c r="F108" s="13">
        <v>1</v>
      </c>
    </row>
    <row r="109" spans="1:6" ht="15">
      <c r="A109" s="9">
        <v>105</v>
      </c>
      <c r="B109" s="11" t="s">
        <v>113</v>
      </c>
      <c r="C109" s="11" t="s">
        <v>271</v>
      </c>
      <c r="D109" s="11" t="s">
        <v>437</v>
      </c>
      <c r="E109" s="12">
        <v>6</v>
      </c>
      <c r="F109" s="13">
        <v>1</v>
      </c>
    </row>
    <row r="110" spans="1:6" ht="15">
      <c r="A110" s="9">
        <v>106</v>
      </c>
      <c r="B110" s="11" t="s">
        <v>113</v>
      </c>
      <c r="C110" s="11" t="s">
        <v>271</v>
      </c>
      <c r="D110" s="11" t="s">
        <v>438</v>
      </c>
      <c r="E110" s="12">
        <v>6</v>
      </c>
      <c r="F110" s="13">
        <v>1</v>
      </c>
    </row>
    <row r="111" spans="1:6" ht="15">
      <c r="A111" s="9">
        <v>107</v>
      </c>
      <c r="B111" s="11" t="s">
        <v>113</v>
      </c>
      <c r="C111" s="11" t="s">
        <v>272</v>
      </c>
      <c r="D111" s="11" t="s">
        <v>440</v>
      </c>
      <c r="E111" s="12">
        <f>3+19</f>
        <v>22</v>
      </c>
      <c r="F111" s="13">
        <v>1</v>
      </c>
    </row>
    <row r="112" spans="1:6" ht="15">
      <c r="A112" s="9">
        <v>108</v>
      </c>
      <c r="B112" s="11" t="s">
        <v>113</v>
      </c>
      <c r="C112" s="11" t="s">
        <v>271</v>
      </c>
      <c r="D112" s="11" t="s">
        <v>436</v>
      </c>
      <c r="E112" s="12">
        <v>4</v>
      </c>
      <c r="F112" s="13">
        <v>1</v>
      </c>
    </row>
    <row r="113" spans="1:6" ht="15">
      <c r="A113" s="9">
        <v>109</v>
      </c>
      <c r="B113" s="11" t="s">
        <v>26</v>
      </c>
      <c r="C113" s="11" t="s">
        <v>159</v>
      </c>
      <c r="D113" s="11" t="s">
        <v>339</v>
      </c>
      <c r="E113" s="12">
        <v>29</v>
      </c>
      <c r="F113" s="13">
        <v>1</v>
      </c>
    </row>
    <row r="114" spans="1:40" s="6" customFormat="1" ht="15">
      <c r="A114" s="9">
        <v>110</v>
      </c>
      <c r="B114" s="11" t="s">
        <v>26</v>
      </c>
      <c r="C114" s="11" t="s">
        <v>159</v>
      </c>
      <c r="D114" s="11" t="s">
        <v>340</v>
      </c>
      <c r="E114" s="12">
        <v>1</v>
      </c>
      <c r="F114" s="13">
        <v>1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6" ht="30">
      <c r="A115" s="9">
        <v>111</v>
      </c>
      <c r="B115" s="11" t="s">
        <v>97</v>
      </c>
      <c r="C115" s="11" t="s">
        <v>248</v>
      </c>
      <c r="D115" s="11" t="s">
        <v>567</v>
      </c>
      <c r="E115" s="12">
        <v>120</v>
      </c>
      <c r="F115" s="13">
        <v>1</v>
      </c>
    </row>
    <row r="116" spans="1:40" s="6" customFormat="1" ht="30">
      <c r="A116" s="9">
        <v>112</v>
      </c>
      <c r="B116" s="11" t="s">
        <v>97</v>
      </c>
      <c r="C116" s="11" t="s">
        <v>245</v>
      </c>
      <c r="D116" s="11" t="s">
        <v>422</v>
      </c>
      <c r="E116" s="12">
        <v>4</v>
      </c>
      <c r="F116" s="13">
        <v>1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6" ht="15">
      <c r="A117" s="9">
        <v>113</v>
      </c>
      <c r="B117" s="11" t="s">
        <v>10</v>
      </c>
      <c r="C117" s="11" t="s">
        <v>140</v>
      </c>
      <c r="D117" s="11" t="s">
        <v>317</v>
      </c>
      <c r="E117" s="12">
        <v>23</v>
      </c>
      <c r="F117" s="13">
        <v>1</v>
      </c>
    </row>
    <row r="118" spans="1:40" s="6" customFormat="1" ht="15">
      <c r="A118" s="9">
        <v>114</v>
      </c>
      <c r="B118" s="11" t="s">
        <v>582</v>
      </c>
      <c r="C118" s="11" t="s">
        <v>583</v>
      </c>
      <c r="D118" s="11" t="s">
        <v>619</v>
      </c>
      <c r="E118" s="12">
        <v>11</v>
      </c>
      <c r="F118" s="13">
        <v>1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6" ht="15">
      <c r="A119" s="9">
        <v>115</v>
      </c>
      <c r="B119" s="11" t="s">
        <v>582</v>
      </c>
      <c r="C119" s="11" t="s">
        <v>584</v>
      </c>
      <c r="D119" s="11" t="s">
        <v>619</v>
      </c>
      <c r="E119" s="12">
        <v>21</v>
      </c>
      <c r="F119" s="13">
        <v>1</v>
      </c>
    </row>
    <row r="120" spans="1:40" s="6" customFormat="1" ht="15">
      <c r="A120" s="9">
        <v>116</v>
      </c>
      <c r="B120" s="11" t="s">
        <v>585</v>
      </c>
      <c r="C120" s="11" t="s">
        <v>586</v>
      </c>
      <c r="D120" s="11" t="s">
        <v>620</v>
      </c>
      <c r="E120" s="12">
        <v>36</v>
      </c>
      <c r="F120" s="13">
        <v>1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6" ht="15">
      <c r="A121" s="9">
        <v>117</v>
      </c>
      <c r="B121" s="11" t="s">
        <v>587</v>
      </c>
      <c r="C121" s="11" t="s">
        <v>588</v>
      </c>
      <c r="D121" s="11" t="s">
        <v>621</v>
      </c>
      <c r="E121" s="12">
        <v>6</v>
      </c>
      <c r="F121" s="13">
        <v>1</v>
      </c>
    </row>
    <row r="122" spans="1:6" ht="15">
      <c r="A122" s="9">
        <v>118</v>
      </c>
      <c r="B122" s="11" t="s">
        <v>589</v>
      </c>
      <c r="C122" s="11" t="s">
        <v>590</v>
      </c>
      <c r="D122" s="11" t="s">
        <v>622</v>
      </c>
      <c r="E122" s="12">
        <v>1</v>
      </c>
      <c r="F122" s="13">
        <v>1</v>
      </c>
    </row>
    <row r="123" spans="1:6" ht="15">
      <c r="A123" s="9">
        <v>119</v>
      </c>
      <c r="B123" s="11" t="s">
        <v>589</v>
      </c>
      <c r="C123" s="11" t="s">
        <v>591</v>
      </c>
      <c r="D123" s="11" t="s">
        <v>623</v>
      </c>
      <c r="E123" s="12">
        <v>5</v>
      </c>
      <c r="F123" s="13">
        <v>1</v>
      </c>
    </row>
    <row r="124" spans="1:6" ht="15">
      <c r="A124" s="9">
        <v>120</v>
      </c>
      <c r="B124" s="11" t="s">
        <v>589</v>
      </c>
      <c r="C124" s="11" t="s">
        <v>592</v>
      </c>
      <c r="D124" s="11" t="s">
        <v>624</v>
      </c>
      <c r="E124" s="12">
        <v>15</v>
      </c>
      <c r="F124" s="13">
        <v>1</v>
      </c>
    </row>
    <row r="125" spans="1:6" ht="15">
      <c r="A125" s="9">
        <v>121</v>
      </c>
      <c r="B125" s="11" t="s">
        <v>589</v>
      </c>
      <c r="C125" s="11" t="s">
        <v>593</v>
      </c>
      <c r="D125" s="11" t="s">
        <v>625</v>
      </c>
      <c r="E125" s="12">
        <v>17</v>
      </c>
      <c r="F125" s="13">
        <v>1</v>
      </c>
    </row>
    <row r="126" spans="1:6" ht="15">
      <c r="A126" s="9">
        <v>122</v>
      </c>
      <c r="B126" s="11" t="s">
        <v>589</v>
      </c>
      <c r="C126" s="11" t="s">
        <v>594</v>
      </c>
      <c r="D126" s="11" t="s">
        <v>626</v>
      </c>
      <c r="E126" s="12">
        <v>20</v>
      </c>
      <c r="F126" s="13">
        <v>1</v>
      </c>
    </row>
    <row r="127" spans="1:40" s="10" customFormat="1" ht="15">
      <c r="A127" s="9">
        <v>123</v>
      </c>
      <c r="B127" s="11" t="s">
        <v>589</v>
      </c>
      <c r="C127" s="11" t="s">
        <v>595</v>
      </c>
      <c r="D127" s="11" t="s">
        <v>627</v>
      </c>
      <c r="E127" s="12">
        <v>8</v>
      </c>
      <c r="F127" s="13">
        <v>1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s="10" customFormat="1" ht="15">
      <c r="A128" s="9">
        <v>124</v>
      </c>
      <c r="B128" s="11" t="s">
        <v>62</v>
      </c>
      <c r="C128" s="11" t="s">
        <v>596</v>
      </c>
      <c r="D128" s="11" t="s">
        <v>628</v>
      </c>
      <c r="E128" s="12">
        <v>276</v>
      </c>
      <c r="F128" s="13">
        <v>1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6" ht="15">
      <c r="A129" s="9">
        <v>125</v>
      </c>
      <c r="B129" s="11" t="s">
        <v>597</v>
      </c>
      <c r="C129" s="11" t="s">
        <v>598</v>
      </c>
      <c r="D129" s="11" t="s">
        <v>629</v>
      </c>
      <c r="E129" s="12">
        <v>59</v>
      </c>
      <c r="F129" s="13">
        <v>1</v>
      </c>
    </row>
    <row r="130" spans="1:6" ht="15">
      <c r="A130" s="9">
        <v>126</v>
      </c>
      <c r="B130" s="11" t="s">
        <v>597</v>
      </c>
      <c r="C130" s="11" t="s">
        <v>598</v>
      </c>
      <c r="D130" s="11" t="s">
        <v>630</v>
      </c>
      <c r="E130" s="12">
        <v>9</v>
      </c>
      <c r="F130" s="13">
        <v>1</v>
      </c>
    </row>
    <row r="131" spans="1:40" s="10" customFormat="1" ht="15">
      <c r="A131" s="9">
        <v>127</v>
      </c>
      <c r="B131" s="11" t="s">
        <v>597</v>
      </c>
      <c r="C131" s="11" t="s">
        <v>599</v>
      </c>
      <c r="D131" s="11" t="s">
        <v>631</v>
      </c>
      <c r="E131" s="12">
        <v>8</v>
      </c>
      <c r="F131" s="13">
        <v>1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s="10" customFormat="1" ht="15">
      <c r="A132" s="9">
        <v>128</v>
      </c>
      <c r="B132" s="11" t="s">
        <v>597</v>
      </c>
      <c r="C132" s="11" t="s">
        <v>599</v>
      </c>
      <c r="D132" s="11" t="s">
        <v>632</v>
      </c>
      <c r="E132" s="12">
        <v>3</v>
      </c>
      <c r="F132" s="13">
        <v>1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6" ht="15">
      <c r="A133" s="9">
        <v>129</v>
      </c>
      <c r="B133" s="11" t="s">
        <v>597</v>
      </c>
      <c r="C133" s="11" t="s">
        <v>600</v>
      </c>
      <c r="D133" s="11" t="s">
        <v>633</v>
      </c>
      <c r="E133" s="12">
        <v>13</v>
      </c>
      <c r="F133" s="13">
        <v>1</v>
      </c>
    </row>
    <row r="134" spans="1:6" ht="15">
      <c r="A134" s="9">
        <v>130</v>
      </c>
      <c r="B134" s="11" t="s">
        <v>597</v>
      </c>
      <c r="C134" s="11" t="s">
        <v>600</v>
      </c>
      <c r="D134" s="11" t="s">
        <v>634</v>
      </c>
      <c r="E134" s="12">
        <v>5</v>
      </c>
      <c r="F134" s="13">
        <v>1</v>
      </c>
    </row>
    <row r="135" spans="1:40" s="10" customFormat="1" ht="15">
      <c r="A135" s="9">
        <v>131</v>
      </c>
      <c r="B135" s="11" t="s">
        <v>601</v>
      </c>
      <c r="C135" s="11" t="s">
        <v>602</v>
      </c>
      <c r="D135" s="11" t="s">
        <v>635</v>
      </c>
      <c r="E135" s="12">
        <v>32</v>
      </c>
      <c r="F135" s="13">
        <v>1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s="10" customFormat="1" ht="15">
      <c r="A136" s="9">
        <v>132</v>
      </c>
      <c r="B136" s="11" t="s">
        <v>601</v>
      </c>
      <c r="C136" s="11" t="s">
        <v>603</v>
      </c>
      <c r="D136" s="11" t="s">
        <v>636</v>
      </c>
      <c r="E136" s="12">
        <v>31</v>
      </c>
      <c r="F136" s="13">
        <v>1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6" ht="15">
      <c r="A137" s="9">
        <v>133</v>
      </c>
      <c r="B137" s="11" t="s">
        <v>604</v>
      </c>
      <c r="C137" s="11" t="s">
        <v>605</v>
      </c>
      <c r="D137" s="11" t="s">
        <v>448</v>
      </c>
      <c r="E137" s="12">
        <v>1</v>
      </c>
      <c r="F137" s="13">
        <v>1</v>
      </c>
    </row>
    <row r="138" spans="1:6" ht="15">
      <c r="A138" s="9">
        <v>134</v>
      </c>
      <c r="B138" s="11" t="s">
        <v>604</v>
      </c>
      <c r="C138" s="11" t="s">
        <v>606</v>
      </c>
      <c r="D138" s="11" t="s">
        <v>449</v>
      </c>
      <c r="E138" s="12">
        <v>6</v>
      </c>
      <c r="F138" s="13">
        <v>1</v>
      </c>
    </row>
    <row r="139" spans="1:6" ht="15">
      <c r="A139" s="9">
        <v>135</v>
      </c>
      <c r="B139" s="11" t="s">
        <v>604</v>
      </c>
      <c r="C139" s="11" t="s">
        <v>607</v>
      </c>
      <c r="D139" s="11" t="s">
        <v>637</v>
      </c>
      <c r="E139" s="12">
        <v>6</v>
      </c>
      <c r="F139" s="13">
        <v>1</v>
      </c>
    </row>
    <row r="140" spans="1:6" ht="30">
      <c r="A140" s="9">
        <v>136</v>
      </c>
      <c r="B140" s="11" t="s">
        <v>608</v>
      </c>
      <c r="C140" s="11" t="s">
        <v>609</v>
      </c>
      <c r="D140" s="11" t="s">
        <v>638</v>
      </c>
      <c r="E140" s="12">
        <v>14</v>
      </c>
      <c r="F140" s="13">
        <v>1</v>
      </c>
    </row>
    <row r="141" spans="1:6" ht="30">
      <c r="A141" s="9">
        <v>137</v>
      </c>
      <c r="B141" s="11" t="s">
        <v>610</v>
      </c>
      <c r="C141" s="11" t="s">
        <v>611</v>
      </c>
      <c r="D141" s="11" t="s">
        <v>638</v>
      </c>
      <c r="E141" s="12">
        <v>13</v>
      </c>
      <c r="F141" s="13">
        <v>1</v>
      </c>
    </row>
    <row r="142" spans="1:40" s="6" customFormat="1" ht="45">
      <c r="A142" s="9">
        <v>138</v>
      </c>
      <c r="B142" s="11" t="s">
        <v>608</v>
      </c>
      <c r="C142" s="11" t="s">
        <v>612</v>
      </c>
      <c r="D142" s="11" t="s">
        <v>638</v>
      </c>
      <c r="E142" s="12">
        <v>22</v>
      </c>
      <c r="F142" s="13">
        <v>1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s="10" customFormat="1" ht="15">
      <c r="A143" s="9">
        <v>139</v>
      </c>
      <c r="B143" s="11" t="s">
        <v>613</v>
      </c>
      <c r="C143" s="11" t="s">
        <v>614</v>
      </c>
      <c r="D143" s="11" t="s">
        <v>638</v>
      </c>
      <c r="E143" s="12">
        <v>10</v>
      </c>
      <c r="F143" s="13">
        <v>1</v>
      </c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s="10" customFormat="1" ht="45">
      <c r="A144" s="9">
        <v>140</v>
      </c>
      <c r="B144" s="11" t="s">
        <v>615</v>
      </c>
      <c r="C144" s="11" t="s">
        <v>616</v>
      </c>
      <c r="D144" s="11" t="s">
        <v>638</v>
      </c>
      <c r="E144" s="12">
        <v>5</v>
      </c>
      <c r="F144" s="13">
        <v>1</v>
      </c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s="10" customFormat="1" ht="30">
      <c r="A145" s="9">
        <v>141</v>
      </c>
      <c r="B145" s="11" t="s">
        <v>613</v>
      </c>
      <c r="C145" s="11" t="s">
        <v>617</v>
      </c>
      <c r="D145" s="11" t="s">
        <v>639</v>
      </c>
      <c r="E145" s="12">
        <v>9</v>
      </c>
      <c r="F145" s="13">
        <v>1</v>
      </c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s="10" customFormat="1" ht="15">
      <c r="A146" s="9">
        <v>142</v>
      </c>
      <c r="B146" s="11" t="s">
        <v>108</v>
      </c>
      <c r="C146" s="11" t="s">
        <v>262</v>
      </c>
      <c r="D146" s="11" t="s">
        <v>430</v>
      </c>
      <c r="E146" s="12">
        <v>60</v>
      </c>
      <c r="F146" s="13">
        <v>2</v>
      </c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s="10" customFormat="1" ht="15">
      <c r="A147" s="9">
        <v>143</v>
      </c>
      <c r="B147" s="11" t="s">
        <v>108</v>
      </c>
      <c r="C147" s="11" t="s">
        <v>261</v>
      </c>
      <c r="D147" s="11" t="s">
        <v>429</v>
      </c>
      <c r="E147" s="12">
        <v>5</v>
      </c>
      <c r="F147" s="13">
        <v>2</v>
      </c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s="10" customFormat="1" ht="15">
      <c r="A148" s="9">
        <v>144</v>
      </c>
      <c r="B148" s="11" t="s">
        <v>108</v>
      </c>
      <c r="C148" s="11" t="s">
        <v>260</v>
      </c>
      <c r="D148" s="11" t="s">
        <v>428</v>
      </c>
      <c r="E148" s="12">
        <v>10</v>
      </c>
      <c r="F148" s="13">
        <v>2</v>
      </c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s="10" customFormat="1" ht="15">
      <c r="A149" s="9">
        <v>145</v>
      </c>
      <c r="B149" s="11" t="s">
        <v>62</v>
      </c>
      <c r="C149" s="11" t="s">
        <v>198</v>
      </c>
      <c r="D149" s="11" t="s">
        <v>381</v>
      </c>
      <c r="E149" s="12">
        <v>13</v>
      </c>
      <c r="F149" s="13">
        <v>2</v>
      </c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s="10" customFormat="1" ht="15">
      <c r="A150" s="9">
        <v>146</v>
      </c>
      <c r="B150" s="11" t="s">
        <v>62</v>
      </c>
      <c r="C150" s="11" t="s">
        <v>198</v>
      </c>
      <c r="D150" s="11" t="s">
        <v>382</v>
      </c>
      <c r="E150" s="12">
        <v>15</v>
      </c>
      <c r="F150" s="13">
        <v>2</v>
      </c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s="10" customFormat="1" ht="15">
      <c r="A151" s="9">
        <v>147</v>
      </c>
      <c r="B151" s="11" t="s">
        <v>536</v>
      </c>
      <c r="C151" s="11" t="s">
        <v>537</v>
      </c>
      <c r="D151" s="11" t="s">
        <v>538</v>
      </c>
      <c r="E151" s="12">
        <v>51</v>
      </c>
      <c r="F151" s="13">
        <v>2</v>
      </c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s="10" customFormat="1" ht="15">
      <c r="A152" s="9">
        <v>148</v>
      </c>
      <c r="B152" s="11" t="s">
        <v>14</v>
      </c>
      <c r="C152" s="11" t="s">
        <v>143</v>
      </c>
      <c r="D152" s="11" t="s">
        <v>322</v>
      </c>
      <c r="E152" s="12">
        <v>38</v>
      </c>
      <c r="F152" s="13">
        <v>2</v>
      </c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s="10" customFormat="1" ht="15">
      <c r="A153" s="9">
        <v>149</v>
      </c>
      <c r="B153" s="11" t="s">
        <v>14</v>
      </c>
      <c r="C153" s="11" t="s">
        <v>143</v>
      </c>
      <c r="D153" s="11" t="s">
        <v>321</v>
      </c>
      <c r="E153" s="12">
        <v>1</v>
      </c>
      <c r="F153" s="13">
        <v>2</v>
      </c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s="10" customFormat="1" ht="30">
      <c r="A154" s="9">
        <v>150</v>
      </c>
      <c r="B154" s="11" t="s">
        <v>8</v>
      </c>
      <c r="C154" s="11" t="s">
        <v>138</v>
      </c>
      <c r="D154" s="11" t="s">
        <v>577</v>
      </c>
      <c r="E154" s="12">
        <v>2</v>
      </c>
      <c r="F154" s="13">
        <v>2</v>
      </c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s="10" customFormat="1" ht="30">
      <c r="A155" s="9">
        <v>151</v>
      </c>
      <c r="B155" s="11" t="s">
        <v>39</v>
      </c>
      <c r="C155" s="11" t="s">
        <v>172</v>
      </c>
      <c r="D155" s="11" t="s">
        <v>354</v>
      </c>
      <c r="E155" s="12">
        <v>67</v>
      </c>
      <c r="F155" s="13">
        <v>2</v>
      </c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s="10" customFormat="1" ht="30">
      <c r="A156" s="9">
        <v>152</v>
      </c>
      <c r="B156" s="11" t="s">
        <v>39</v>
      </c>
      <c r="C156" s="11" t="s">
        <v>172</v>
      </c>
      <c r="D156" s="11" t="s">
        <v>355</v>
      </c>
      <c r="E156" s="12">
        <v>15</v>
      </c>
      <c r="F156" s="13">
        <v>2</v>
      </c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s="10" customFormat="1" ht="15">
      <c r="A157" s="9">
        <v>153</v>
      </c>
      <c r="B157" s="11" t="s">
        <v>124</v>
      </c>
      <c r="C157" s="11" t="s">
        <v>292</v>
      </c>
      <c r="D157" s="11" t="s">
        <v>453</v>
      </c>
      <c r="E157" s="12">
        <v>2</v>
      </c>
      <c r="F157" s="13">
        <v>2</v>
      </c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s="10" customFormat="1" ht="15">
      <c r="A158" s="9">
        <v>154</v>
      </c>
      <c r="B158" s="11" t="s">
        <v>65</v>
      </c>
      <c r="C158" s="11" t="s">
        <v>202</v>
      </c>
      <c r="D158" s="11" t="s">
        <v>385</v>
      </c>
      <c r="E158" s="12">
        <v>4</v>
      </c>
      <c r="F158" s="13">
        <v>2</v>
      </c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s="10" customFormat="1" ht="45">
      <c r="A159" s="9">
        <v>155</v>
      </c>
      <c r="B159" s="11" t="s">
        <v>84</v>
      </c>
      <c r="C159" s="11" t="s">
        <v>230</v>
      </c>
      <c r="D159" s="11" t="s">
        <v>316</v>
      </c>
      <c r="E159" s="12">
        <v>8</v>
      </c>
      <c r="F159" s="13">
        <v>2</v>
      </c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s="10" customFormat="1" ht="45">
      <c r="A160" s="9">
        <v>156</v>
      </c>
      <c r="B160" s="11" t="s">
        <v>84</v>
      </c>
      <c r="C160" s="11" t="s">
        <v>224</v>
      </c>
      <c r="D160" s="11" t="s">
        <v>412</v>
      </c>
      <c r="E160" s="12">
        <v>72</v>
      </c>
      <c r="F160" s="13">
        <v>2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s="10" customFormat="1" ht="30">
      <c r="A161" s="9">
        <v>157</v>
      </c>
      <c r="B161" s="11" t="s">
        <v>84</v>
      </c>
      <c r="C161" s="11" t="s">
        <v>225</v>
      </c>
      <c r="D161" s="11" t="s">
        <v>316</v>
      </c>
      <c r="E161" s="12">
        <v>118</v>
      </c>
      <c r="F161" s="13">
        <v>2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s="10" customFormat="1" ht="15">
      <c r="A162" s="9">
        <v>158</v>
      </c>
      <c r="B162" s="11" t="s">
        <v>3</v>
      </c>
      <c r="C162" s="11" t="s">
        <v>133</v>
      </c>
      <c r="D162" s="11" t="s">
        <v>307</v>
      </c>
      <c r="E162" s="12">
        <v>28</v>
      </c>
      <c r="F162" s="13">
        <v>2</v>
      </c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s="10" customFormat="1" ht="30">
      <c r="A163" s="9">
        <v>159</v>
      </c>
      <c r="B163" s="11" t="s">
        <v>78</v>
      </c>
      <c r="C163" s="11" t="s">
        <v>213</v>
      </c>
      <c r="D163" s="11" t="s">
        <v>397</v>
      </c>
      <c r="E163" s="12">
        <v>18</v>
      </c>
      <c r="F163" s="13">
        <v>2</v>
      </c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s="10" customFormat="1" ht="15">
      <c r="A164" s="9">
        <v>160</v>
      </c>
      <c r="B164" s="11" t="s">
        <v>63</v>
      </c>
      <c r="C164" s="11" t="s">
        <v>199</v>
      </c>
      <c r="D164" s="11" t="s">
        <v>383</v>
      </c>
      <c r="E164" s="12">
        <v>16</v>
      </c>
      <c r="F164" s="13">
        <v>2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s="10" customFormat="1" ht="15">
      <c r="A165" s="9">
        <v>161</v>
      </c>
      <c r="B165" s="11" t="s">
        <v>71</v>
      </c>
      <c r="C165" s="11" t="s">
        <v>539</v>
      </c>
      <c r="D165" s="11" t="s">
        <v>492</v>
      </c>
      <c r="E165" s="12">
        <v>16</v>
      </c>
      <c r="F165" s="13">
        <v>2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s="10" customFormat="1" ht="15">
      <c r="A166" s="9">
        <v>162</v>
      </c>
      <c r="B166" s="11" t="s">
        <v>71</v>
      </c>
      <c r="C166" s="11" t="s">
        <v>540</v>
      </c>
      <c r="D166" s="11" t="s">
        <v>492</v>
      </c>
      <c r="E166" s="12">
        <v>13</v>
      </c>
      <c r="F166" s="13">
        <v>2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s="10" customFormat="1" ht="15">
      <c r="A167" s="9">
        <v>163</v>
      </c>
      <c r="B167" s="11" t="s">
        <v>73</v>
      </c>
      <c r="C167" s="11" t="s">
        <v>541</v>
      </c>
      <c r="D167" s="11" t="s">
        <v>578</v>
      </c>
      <c r="E167" s="12">
        <v>3</v>
      </c>
      <c r="F167" s="13">
        <v>2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s="10" customFormat="1" ht="15">
      <c r="A168" s="9">
        <v>164</v>
      </c>
      <c r="B168" s="11" t="s">
        <v>35</v>
      </c>
      <c r="C168" s="11" t="s">
        <v>168</v>
      </c>
      <c r="D168" s="11" t="s">
        <v>349</v>
      </c>
      <c r="E168" s="12">
        <v>10</v>
      </c>
      <c r="F168" s="13">
        <v>2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s="10" customFormat="1" ht="15">
      <c r="A169" s="9">
        <v>165</v>
      </c>
      <c r="B169" s="11" t="s">
        <v>92</v>
      </c>
      <c r="C169" s="11" t="s">
        <v>239</v>
      </c>
      <c r="D169" s="11" t="s">
        <v>418</v>
      </c>
      <c r="E169" s="12">
        <v>52</v>
      </c>
      <c r="F169" s="13">
        <v>2</v>
      </c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s="10" customFormat="1" ht="30">
      <c r="A170" s="9">
        <v>166</v>
      </c>
      <c r="B170" s="11" t="s">
        <v>4</v>
      </c>
      <c r="C170" s="11" t="s">
        <v>134</v>
      </c>
      <c r="D170" s="11" t="s">
        <v>308</v>
      </c>
      <c r="E170" s="12">
        <v>103</v>
      </c>
      <c r="F170" s="13">
        <v>2</v>
      </c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s="10" customFormat="1" ht="15">
      <c r="A171" s="9">
        <v>167</v>
      </c>
      <c r="B171" s="11" t="s">
        <v>59</v>
      </c>
      <c r="C171" s="11" t="s">
        <v>195</v>
      </c>
      <c r="D171" s="11" t="s">
        <v>377</v>
      </c>
      <c r="E171" s="12">
        <v>32</v>
      </c>
      <c r="F171" s="13">
        <v>2</v>
      </c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s="10" customFormat="1" ht="15">
      <c r="A172" s="9">
        <v>168</v>
      </c>
      <c r="B172" s="11" t="s">
        <v>59</v>
      </c>
      <c r="C172" s="11" t="s">
        <v>195</v>
      </c>
      <c r="D172" s="11" t="s">
        <v>378</v>
      </c>
      <c r="E172" s="12">
        <v>30</v>
      </c>
      <c r="F172" s="13">
        <v>2</v>
      </c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s="10" customFormat="1" ht="15">
      <c r="A173" s="9">
        <v>169</v>
      </c>
      <c r="B173" s="11" t="s">
        <v>59</v>
      </c>
      <c r="C173" s="11" t="s">
        <v>195</v>
      </c>
      <c r="D173" s="11" t="s">
        <v>376</v>
      </c>
      <c r="E173" s="12">
        <v>24</v>
      </c>
      <c r="F173" s="13">
        <v>2</v>
      </c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s="10" customFormat="1" ht="15">
      <c r="A174" s="9">
        <v>170</v>
      </c>
      <c r="B174" s="11" t="s">
        <v>53</v>
      </c>
      <c r="C174" s="11" t="s">
        <v>189</v>
      </c>
      <c r="D174" s="11" t="s">
        <v>333</v>
      </c>
      <c r="E174" s="12">
        <v>34</v>
      </c>
      <c r="F174" s="13">
        <v>2</v>
      </c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s="10" customFormat="1" ht="15">
      <c r="A175" s="9">
        <v>171</v>
      </c>
      <c r="B175" s="11" t="s">
        <v>64</v>
      </c>
      <c r="C175" s="11" t="s">
        <v>200</v>
      </c>
      <c r="D175" s="11" t="s">
        <v>329</v>
      </c>
      <c r="E175" s="12">
        <v>85</v>
      </c>
      <c r="F175" s="13">
        <v>2</v>
      </c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s="10" customFormat="1" ht="15">
      <c r="A176" s="9">
        <v>172</v>
      </c>
      <c r="B176" s="11" t="s">
        <v>64</v>
      </c>
      <c r="C176" s="11" t="s">
        <v>201</v>
      </c>
      <c r="D176" s="11" t="s">
        <v>384</v>
      </c>
      <c r="E176" s="12">
        <v>15</v>
      </c>
      <c r="F176" s="13">
        <v>2</v>
      </c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s="10" customFormat="1" ht="15">
      <c r="A177" s="9">
        <v>173</v>
      </c>
      <c r="B177" s="11" t="s">
        <v>472</v>
      </c>
      <c r="C177" s="11" t="s">
        <v>542</v>
      </c>
      <c r="D177" s="11" t="s">
        <v>543</v>
      </c>
      <c r="E177" s="12">
        <v>10</v>
      </c>
      <c r="F177" s="13">
        <v>2</v>
      </c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s="10" customFormat="1" ht="15">
      <c r="A178" s="9">
        <v>174</v>
      </c>
      <c r="B178" s="11" t="s">
        <v>7</v>
      </c>
      <c r="C178" s="11" t="s">
        <v>137</v>
      </c>
      <c r="D178" s="11" t="s">
        <v>315</v>
      </c>
      <c r="E178" s="12">
        <v>10</v>
      </c>
      <c r="F178" s="13">
        <v>2</v>
      </c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s="10" customFormat="1" ht="30">
      <c r="A179" s="9">
        <v>175</v>
      </c>
      <c r="B179" s="11" t="s">
        <v>42</v>
      </c>
      <c r="C179" s="11" t="s">
        <v>174</v>
      </c>
      <c r="D179" s="11" t="s">
        <v>329</v>
      </c>
      <c r="E179" s="12">
        <v>10</v>
      </c>
      <c r="F179" s="13">
        <v>2</v>
      </c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s="10" customFormat="1" ht="15">
      <c r="A180" s="9">
        <v>176</v>
      </c>
      <c r="B180" s="11" t="s">
        <v>42</v>
      </c>
      <c r="C180" s="11" t="s">
        <v>544</v>
      </c>
      <c r="D180" s="11" t="s">
        <v>545</v>
      </c>
      <c r="E180" s="12">
        <v>10</v>
      </c>
      <c r="F180" s="13">
        <v>2</v>
      </c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s="10" customFormat="1" ht="15">
      <c r="A181" s="9">
        <v>177</v>
      </c>
      <c r="B181" s="11" t="s">
        <v>20</v>
      </c>
      <c r="C181" s="11" t="s">
        <v>150</v>
      </c>
      <c r="D181" s="11" t="s">
        <v>568</v>
      </c>
      <c r="E181" s="12">
        <v>9</v>
      </c>
      <c r="F181" s="13">
        <v>2</v>
      </c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s="10" customFormat="1" ht="30">
      <c r="A182" s="9">
        <v>178</v>
      </c>
      <c r="B182" s="11" t="s">
        <v>58</v>
      </c>
      <c r="C182" s="11" t="s">
        <v>194</v>
      </c>
      <c r="D182" s="11" t="s">
        <v>375</v>
      </c>
      <c r="E182" s="12">
        <v>26</v>
      </c>
      <c r="F182" s="13">
        <v>2</v>
      </c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s="10" customFormat="1" ht="30">
      <c r="A183" s="9">
        <v>179</v>
      </c>
      <c r="B183" s="11" t="s">
        <v>58</v>
      </c>
      <c r="C183" s="11" t="s">
        <v>194</v>
      </c>
      <c r="D183" s="11" t="s">
        <v>569</v>
      </c>
      <c r="E183" s="12">
        <v>6</v>
      </c>
      <c r="F183" s="13">
        <v>2</v>
      </c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s="10" customFormat="1" ht="30">
      <c r="A184" s="9">
        <v>180</v>
      </c>
      <c r="B184" s="11" t="s">
        <v>546</v>
      </c>
      <c r="C184" s="11" t="s">
        <v>547</v>
      </c>
      <c r="D184" s="11" t="s">
        <v>548</v>
      </c>
      <c r="E184" s="12">
        <v>10</v>
      </c>
      <c r="F184" s="13">
        <v>2</v>
      </c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s="10" customFormat="1" ht="15">
      <c r="A185" s="9">
        <v>181</v>
      </c>
      <c r="B185" s="11" t="s">
        <v>70</v>
      </c>
      <c r="C185" s="11" t="s">
        <v>207</v>
      </c>
      <c r="D185" s="11" t="s">
        <v>329</v>
      </c>
      <c r="E185" s="12">
        <v>33</v>
      </c>
      <c r="F185" s="13">
        <v>2</v>
      </c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s="10" customFormat="1" ht="15">
      <c r="A186" s="9">
        <v>182</v>
      </c>
      <c r="B186" s="11" t="s">
        <v>99</v>
      </c>
      <c r="C186" s="11" t="s">
        <v>247</v>
      </c>
      <c r="D186" s="11" t="s">
        <v>423</v>
      </c>
      <c r="E186" s="12">
        <v>41</v>
      </c>
      <c r="F186" s="13">
        <v>2</v>
      </c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s="10" customFormat="1" ht="15">
      <c r="A187" s="9">
        <v>183</v>
      </c>
      <c r="B187" s="11" t="s">
        <v>22</v>
      </c>
      <c r="C187" s="11" t="s">
        <v>151</v>
      </c>
      <c r="D187" s="11" t="s">
        <v>332</v>
      </c>
      <c r="E187" s="12">
        <v>2</v>
      </c>
      <c r="F187" s="13">
        <v>2</v>
      </c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s="10" customFormat="1" ht="15">
      <c r="A188" s="9">
        <v>184</v>
      </c>
      <c r="B188" s="11" t="s">
        <v>46</v>
      </c>
      <c r="C188" s="11" t="s">
        <v>180</v>
      </c>
      <c r="D188" s="11" t="s">
        <v>361</v>
      </c>
      <c r="E188" s="12">
        <v>6</v>
      </c>
      <c r="F188" s="13">
        <v>2</v>
      </c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s="10" customFormat="1" ht="30">
      <c r="A189" s="9">
        <v>185</v>
      </c>
      <c r="B189" s="11" t="s">
        <v>41</v>
      </c>
      <c r="C189" s="11" t="s">
        <v>270</v>
      </c>
      <c r="D189" s="11" t="s">
        <v>435</v>
      </c>
      <c r="E189" s="12">
        <v>17</v>
      </c>
      <c r="F189" s="13">
        <v>2</v>
      </c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s="10" customFormat="1" ht="30">
      <c r="A190" s="9">
        <v>186</v>
      </c>
      <c r="B190" s="11" t="s">
        <v>41</v>
      </c>
      <c r="C190" s="11" t="s">
        <v>270</v>
      </c>
      <c r="D190" s="11" t="s">
        <v>480</v>
      </c>
      <c r="E190" s="12">
        <v>49</v>
      </c>
      <c r="F190" s="13">
        <v>2</v>
      </c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s="10" customFormat="1" ht="15">
      <c r="A191" s="9">
        <v>187</v>
      </c>
      <c r="B191" s="11" t="s">
        <v>41</v>
      </c>
      <c r="C191" s="11" t="s">
        <v>173</v>
      </c>
      <c r="D191" s="11" t="s">
        <v>357</v>
      </c>
      <c r="E191" s="12">
        <v>35</v>
      </c>
      <c r="F191" s="13">
        <v>2</v>
      </c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s="10" customFormat="1" ht="30">
      <c r="A192" s="9">
        <v>188</v>
      </c>
      <c r="B192" s="11" t="s">
        <v>41</v>
      </c>
      <c r="C192" s="11" t="s">
        <v>270</v>
      </c>
      <c r="D192" s="11" t="s">
        <v>434</v>
      </c>
      <c r="E192" s="12">
        <v>39</v>
      </c>
      <c r="F192" s="13">
        <v>2</v>
      </c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s="10" customFormat="1" ht="15">
      <c r="A193" s="9">
        <v>189</v>
      </c>
      <c r="B193" s="11" t="s">
        <v>105</v>
      </c>
      <c r="C193" s="11" t="s">
        <v>254</v>
      </c>
      <c r="D193" s="11" t="s">
        <v>371</v>
      </c>
      <c r="E193" s="12">
        <v>45</v>
      </c>
      <c r="F193" s="13">
        <v>2</v>
      </c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s="10" customFormat="1" ht="15">
      <c r="A194" s="9">
        <v>190</v>
      </c>
      <c r="B194" s="11" t="s">
        <v>105</v>
      </c>
      <c r="C194" s="11" t="s">
        <v>255</v>
      </c>
      <c r="D194" s="11" t="s">
        <v>358</v>
      </c>
      <c r="E194" s="12">
        <v>31</v>
      </c>
      <c r="F194" s="13">
        <v>2</v>
      </c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s="10" customFormat="1" ht="15">
      <c r="A195" s="9">
        <v>191</v>
      </c>
      <c r="B195" s="11" t="s">
        <v>549</v>
      </c>
      <c r="C195" s="11" t="s">
        <v>550</v>
      </c>
      <c r="D195" s="11" t="s">
        <v>570</v>
      </c>
      <c r="E195" s="12">
        <v>5</v>
      </c>
      <c r="F195" s="13">
        <v>2</v>
      </c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s="10" customFormat="1" ht="15">
      <c r="A196" s="9">
        <v>192</v>
      </c>
      <c r="B196" s="11" t="s">
        <v>81</v>
      </c>
      <c r="C196" s="11" t="s">
        <v>216</v>
      </c>
      <c r="D196" s="11" t="s">
        <v>400</v>
      </c>
      <c r="E196" s="12">
        <v>8</v>
      </c>
      <c r="F196" s="13">
        <v>2</v>
      </c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s="10" customFormat="1" ht="30">
      <c r="A197" s="9">
        <v>193</v>
      </c>
      <c r="B197" s="11" t="s">
        <v>24</v>
      </c>
      <c r="C197" s="11" t="s">
        <v>153</v>
      </c>
      <c r="D197" s="11" t="s">
        <v>336</v>
      </c>
      <c r="E197" s="12">
        <v>6</v>
      </c>
      <c r="F197" s="13">
        <v>2</v>
      </c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s="10" customFormat="1" ht="30">
      <c r="A198" s="9">
        <v>194</v>
      </c>
      <c r="B198" s="11" t="s">
        <v>24</v>
      </c>
      <c r="C198" s="11" t="s">
        <v>153</v>
      </c>
      <c r="D198" s="11" t="s">
        <v>335</v>
      </c>
      <c r="E198" s="12">
        <v>5</v>
      </c>
      <c r="F198" s="13">
        <v>2</v>
      </c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s="10" customFormat="1" ht="15">
      <c r="A199" s="9">
        <v>195</v>
      </c>
      <c r="B199" s="11" t="s">
        <v>16</v>
      </c>
      <c r="C199" s="11" t="s">
        <v>146</v>
      </c>
      <c r="D199" s="11" t="s">
        <v>325</v>
      </c>
      <c r="E199" s="12">
        <v>10</v>
      </c>
      <c r="F199" s="13">
        <v>2</v>
      </c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s="10" customFormat="1" ht="15">
      <c r="A200" s="9">
        <v>196</v>
      </c>
      <c r="B200" s="11" t="s">
        <v>16</v>
      </c>
      <c r="C200" s="11" t="s">
        <v>273</v>
      </c>
      <c r="D200" s="11" t="s">
        <v>325</v>
      </c>
      <c r="E200" s="12">
        <v>7</v>
      </c>
      <c r="F200" s="13">
        <v>2</v>
      </c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s="10" customFormat="1" ht="30">
      <c r="A201" s="9">
        <v>197</v>
      </c>
      <c r="B201" s="11" t="s">
        <v>16</v>
      </c>
      <c r="C201" s="11" t="s">
        <v>274</v>
      </c>
      <c r="D201" s="11" t="s">
        <v>571</v>
      </c>
      <c r="E201" s="12">
        <v>10</v>
      </c>
      <c r="F201" s="13">
        <v>2</v>
      </c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s="10" customFormat="1" ht="15">
      <c r="A202" s="9">
        <v>198</v>
      </c>
      <c r="B202" s="11" t="s">
        <v>38</v>
      </c>
      <c r="C202" s="11" t="s">
        <v>171</v>
      </c>
      <c r="D202" s="11" t="s">
        <v>353</v>
      </c>
      <c r="E202" s="12">
        <v>3</v>
      </c>
      <c r="F202" s="13">
        <v>2</v>
      </c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s="10" customFormat="1" ht="15">
      <c r="A203" s="9">
        <v>199</v>
      </c>
      <c r="B203" s="11" t="s">
        <v>38</v>
      </c>
      <c r="C203" s="11" t="s">
        <v>171</v>
      </c>
      <c r="D203" s="11" t="s">
        <v>351</v>
      </c>
      <c r="E203" s="12">
        <v>1</v>
      </c>
      <c r="F203" s="13">
        <v>2</v>
      </c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s="10" customFormat="1" ht="15">
      <c r="A204" s="9">
        <v>200</v>
      </c>
      <c r="B204" s="11" t="s">
        <v>38</v>
      </c>
      <c r="C204" s="11" t="s">
        <v>171</v>
      </c>
      <c r="D204" s="11" t="s">
        <v>352</v>
      </c>
      <c r="E204" s="12">
        <v>10</v>
      </c>
      <c r="F204" s="13">
        <v>2</v>
      </c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s="10" customFormat="1" ht="15">
      <c r="A205" s="9">
        <v>201</v>
      </c>
      <c r="B205" s="11" t="s">
        <v>47</v>
      </c>
      <c r="C205" s="11" t="s">
        <v>181</v>
      </c>
      <c r="D205" s="11" t="s">
        <v>362</v>
      </c>
      <c r="E205" s="12">
        <v>1</v>
      </c>
      <c r="F205" s="13">
        <v>2</v>
      </c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s="10" customFormat="1" ht="15">
      <c r="A206" s="9">
        <v>202</v>
      </c>
      <c r="B206" s="11" t="s">
        <v>69</v>
      </c>
      <c r="C206" s="11" t="s">
        <v>206</v>
      </c>
      <c r="D206" s="11" t="s">
        <v>391</v>
      </c>
      <c r="E206" s="12">
        <v>5</v>
      </c>
      <c r="F206" s="13">
        <v>2</v>
      </c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s="10" customFormat="1" ht="15">
      <c r="A207" s="9">
        <v>203</v>
      </c>
      <c r="B207" s="11" t="s">
        <v>15</v>
      </c>
      <c r="C207" s="11" t="s">
        <v>145</v>
      </c>
      <c r="D207" s="11" t="s">
        <v>324</v>
      </c>
      <c r="E207" s="12">
        <v>1</v>
      </c>
      <c r="F207" s="13">
        <v>2</v>
      </c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s="10" customFormat="1" ht="30">
      <c r="A208" s="9">
        <v>204</v>
      </c>
      <c r="B208" s="11" t="s">
        <v>471</v>
      </c>
      <c r="C208" s="11" t="s">
        <v>551</v>
      </c>
      <c r="D208" s="11" t="s">
        <v>475</v>
      </c>
      <c r="E208" s="12">
        <v>15</v>
      </c>
      <c r="F208" s="13">
        <v>2</v>
      </c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s="10" customFormat="1" ht="30">
      <c r="A209" s="9">
        <v>205</v>
      </c>
      <c r="B209" s="11" t="s">
        <v>130</v>
      </c>
      <c r="C209" s="11" t="s">
        <v>300</v>
      </c>
      <c r="D209" s="11" t="s">
        <v>461</v>
      </c>
      <c r="E209" s="12">
        <v>2</v>
      </c>
      <c r="F209" s="13">
        <v>2</v>
      </c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s="10" customFormat="1" ht="45">
      <c r="A210" s="9">
        <v>206</v>
      </c>
      <c r="B210" s="11" t="s">
        <v>82</v>
      </c>
      <c r="C210" s="11" t="s">
        <v>217</v>
      </c>
      <c r="D210" s="11" t="s">
        <v>403</v>
      </c>
      <c r="E210" s="12">
        <v>63</v>
      </c>
      <c r="F210" s="13">
        <v>2</v>
      </c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s="10" customFormat="1" ht="15">
      <c r="A211" s="9">
        <v>207</v>
      </c>
      <c r="B211" s="11" t="s">
        <v>75</v>
      </c>
      <c r="C211" s="11" t="s">
        <v>210</v>
      </c>
      <c r="D211" s="11" t="s">
        <v>395</v>
      </c>
      <c r="E211" s="12">
        <v>1</v>
      </c>
      <c r="F211" s="13">
        <v>2</v>
      </c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s="10" customFormat="1" ht="15">
      <c r="A212" s="9">
        <v>208</v>
      </c>
      <c r="B212" s="11" t="s">
        <v>120</v>
      </c>
      <c r="C212" s="11" t="s">
        <v>285</v>
      </c>
      <c r="D212" s="11" t="s">
        <v>447</v>
      </c>
      <c r="E212" s="12">
        <v>23</v>
      </c>
      <c r="F212" s="13">
        <v>2</v>
      </c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s="10" customFormat="1" ht="30">
      <c r="A213" s="9">
        <v>209</v>
      </c>
      <c r="B213" s="11" t="s">
        <v>103</v>
      </c>
      <c r="C213" s="11" t="s">
        <v>252</v>
      </c>
      <c r="D213" s="11" t="s">
        <v>425</v>
      </c>
      <c r="E213" s="12">
        <v>2</v>
      </c>
      <c r="F213" s="13">
        <v>2</v>
      </c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s="10" customFormat="1" ht="15">
      <c r="A214" s="9">
        <v>210</v>
      </c>
      <c r="B214" s="11" t="s">
        <v>12</v>
      </c>
      <c r="C214" s="11" t="s">
        <v>141</v>
      </c>
      <c r="D214" s="11" t="s">
        <v>318</v>
      </c>
      <c r="E214" s="12">
        <v>60</v>
      </c>
      <c r="F214" s="13">
        <v>2</v>
      </c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s="10" customFormat="1" ht="15">
      <c r="A215" s="9">
        <v>211</v>
      </c>
      <c r="B215" s="11" t="s">
        <v>12</v>
      </c>
      <c r="C215" s="11" t="s">
        <v>177</v>
      </c>
      <c r="D215" s="11" t="s">
        <v>358</v>
      </c>
      <c r="E215" s="12">
        <v>1</v>
      </c>
      <c r="F215" s="13">
        <v>2</v>
      </c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s="10" customFormat="1" ht="15">
      <c r="A216" s="9">
        <v>212</v>
      </c>
      <c r="B216" s="11" t="s">
        <v>552</v>
      </c>
      <c r="C216" s="11" t="s">
        <v>553</v>
      </c>
      <c r="D216" s="11" t="s">
        <v>640</v>
      </c>
      <c r="E216" s="12">
        <v>104</v>
      </c>
      <c r="F216" s="13">
        <v>2</v>
      </c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s="10" customFormat="1" ht="30">
      <c r="A217" s="9">
        <v>213</v>
      </c>
      <c r="B217" s="11" t="s">
        <v>33</v>
      </c>
      <c r="C217" s="11" t="s">
        <v>166</v>
      </c>
      <c r="D217" s="11" t="s">
        <v>347</v>
      </c>
      <c r="E217" s="12">
        <v>2</v>
      </c>
      <c r="F217" s="13">
        <v>2</v>
      </c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s="10" customFormat="1" ht="15">
      <c r="A218" s="9">
        <v>214</v>
      </c>
      <c r="B218" s="11" t="s">
        <v>28</v>
      </c>
      <c r="C218" s="11" t="s">
        <v>162</v>
      </c>
      <c r="D218" s="11" t="s">
        <v>343</v>
      </c>
      <c r="E218" s="12">
        <v>9</v>
      </c>
      <c r="F218" s="13">
        <v>2</v>
      </c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s="10" customFormat="1" ht="15">
      <c r="A219" s="9">
        <v>215</v>
      </c>
      <c r="B219" s="11" t="s">
        <v>67</v>
      </c>
      <c r="C219" s="11" t="s">
        <v>205</v>
      </c>
      <c r="D219" s="11" t="s">
        <v>388</v>
      </c>
      <c r="E219" s="12">
        <v>31</v>
      </c>
      <c r="F219" s="13">
        <v>2</v>
      </c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s="10" customFormat="1" ht="15">
      <c r="A220" s="9">
        <v>216</v>
      </c>
      <c r="B220" s="11" t="s">
        <v>127</v>
      </c>
      <c r="C220" s="11" t="s">
        <v>297</v>
      </c>
      <c r="D220" s="11" t="s">
        <v>457</v>
      </c>
      <c r="E220" s="12">
        <v>15</v>
      </c>
      <c r="F220" s="13">
        <v>2</v>
      </c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s="10" customFormat="1" ht="15">
      <c r="A221" s="9">
        <v>217</v>
      </c>
      <c r="B221" s="11" t="s">
        <v>127</v>
      </c>
      <c r="C221" s="11" t="s">
        <v>296</v>
      </c>
      <c r="D221" s="11" t="s">
        <v>456</v>
      </c>
      <c r="E221" s="12">
        <v>19</v>
      </c>
      <c r="F221" s="13">
        <v>2</v>
      </c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s="10" customFormat="1" ht="15">
      <c r="A222" s="9">
        <v>218</v>
      </c>
      <c r="B222" s="11" t="s">
        <v>57</v>
      </c>
      <c r="C222" s="11" t="s">
        <v>193</v>
      </c>
      <c r="D222" s="11" t="s">
        <v>374</v>
      </c>
      <c r="E222" s="12">
        <v>3</v>
      </c>
      <c r="F222" s="13">
        <v>2</v>
      </c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s="10" customFormat="1" ht="15">
      <c r="A223" s="9">
        <v>219</v>
      </c>
      <c r="B223" s="11" t="s">
        <v>87</v>
      </c>
      <c r="C223" s="11" t="s">
        <v>229</v>
      </c>
      <c r="D223" s="11" t="s">
        <v>348</v>
      </c>
      <c r="E223" s="12">
        <v>10</v>
      </c>
      <c r="F223" s="13">
        <v>2</v>
      </c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s="10" customFormat="1" ht="15">
      <c r="A224" s="9">
        <v>220</v>
      </c>
      <c r="B224" s="11" t="s">
        <v>36</v>
      </c>
      <c r="C224" s="11" t="s">
        <v>169</v>
      </c>
      <c r="D224" s="11" t="s">
        <v>350</v>
      </c>
      <c r="E224" s="12">
        <v>11</v>
      </c>
      <c r="F224" s="13">
        <v>2</v>
      </c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s="10" customFormat="1" ht="15">
      <c r="A225" s="9">
        <v>221</v>
      </c>
      <c r="B225" s="11" t="s">
        <v>37</v>
      </c>
      <c r="C225" s="11" t="s">
        <v>170</v>
      </c>
      <c r="D225" s="11" t="s">
        <v>572</v>
      </c>
      <c r="E225" s="12">
        <v>3</v>
      </c>
      <c r="F225" s="13">
        <v>2</v>
      </c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s="10" customFormat="1" ht="30">
      <c r="A226" s="9">
        <v>222</v>
      </c>
      <c r="B226" s="11" t="s">
        <v>79</v>
      </c>
      <c r="C226" s="11" t="s">
        <v>214</v>
      </c>
      <c r="D226" s="11" t="s">
        <v>398</v>
      </c>
      <c r="E226" s="12">
        <v>11</v>
      </c>
      <c r="F226" s="13">
        <v>2</v>
      </c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s="10" customFormat="1" ht="15">
      <c r="A227" s="9">
        <v>223</v>
      </c>
      <c r="B227" s="11" t="s">
        <v>48</v>
      </c>
      <c r="C227" s="11" t="s">
        <v>184</v>
      </c>
      <c r="D227" s="11" t="s">
        <v>368</v>
      </c>
      <c r="E227" s="12">
        <v>1</v>
      </c>
      <c r="F227" s="13">
        <v>2</v>
      </c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s="10" customFormat="1" ht="15">
      <c r="A228" s="9">
        <v>224</v>
      </c>
      <c r="B228" s="11" t="s">
        <v>60</v>
      </c>
      <c r="C228" s="11" t="s">
        <v>196</v>
      </c>
      <c r="D228" s="11" t="s">
        <v>573</v>
      </c>
      <c r="E228" s="12">
        <v>30</v>
      </c>
      <c r="F228" s="13">
        <v>2</v>
      </c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s="10" customFormat="1" ht="15">
      <c r="A229" s="9">
        <v>225</v>
      </c>
      <c r="B229" s="11" t="s">
        <v>111</v>
      </c>
      <c r="C229" s="11" t="s">
        <v>267</v>
      </c>
      <c r="D229" s="11" t="s">
        <v>348</v>
      </c>
      <c r="E229" s="12">
        <v>2</v>
      </c>
      <c r="F229" s="13">
        <v>2</v>
      </c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s="10" customFormat="1" ht="15">
      <c r="A230" s="9">
        <v>226</v>
      </c>
      <c r="B230" s="11" t="s">
        <v>131</v>
      </c>
      <c r="C230" s="11" t="s">
        <v>304</v>
      </c>
      <c r="D230" s="11" t="s">
        <v>462</v>
      </c>
      <c r="E230" s="12">
        <v>15</v>
      </c>
      <c r="F230" s="13">
        <v>2</v>
      </c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s="10" customFormat="1" ht="15">
      <c r="A231" s="9">
        <v>227</v>
      </c>
      <c r="B231" s="11" t="s">
        <v>131</v>
      </c>
      <c r="C231" s="11" t="s">
        <v>301</v>
      </c>
      <c r="D231" s="11" t="s">
        <v>462</v>
      </c>
      <c r="E231" s="12">
        <v>9</v>
      </c>
      <c r="F231" s="13">
        <v>2</v>
      </c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s="10" customFormat="1" ht="15">
      <c r="A232" s="9">
        <v>228</v>
      </c>
      <c r="B232" s="11" t="s">
        <v>131</v>
      </c>
      <c r="C232" s="11" t="s">
        <v>302</v>
      </c>
      <c r="D232" s="11" t="s">
        <v>462</v>
      </c>
      <c r="E232" s="12">
        <v>7</v>
      </c>
      <c r="F232" s="13">
        <v>2</v>
      </c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s="10" customFormat="1" ht="15">
      <c r="A233" s="9">
        <v>229</v>
      </c>
      <c r="B233" s="11" t="s">
        <v>131</v>
      </c>
      <c r="C233" s="11" t="s">
        <v>303</v>
      </c>
      <c r="D233" s="11" t="s">
        <v>462</v>
      </c>
      <c r="E233" s="12">
        <v>3</v>
      </c>
      <c r="F233" s="13">
        <v>2</v>
      </c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s="10" customFormat="1" ht="15">
      <c r="A234" s="9">
        <v>230</v>
      </c>
      <c r="B234" s="11" t="s">
        <v>100</v>
      </c>
      <c r="C234" s="11" t="s">
        <v>249</v>
      </c>
      <c r="D234" s="11" t="s">
        <v>348</v>
      </c>
      <c r="E234" s="12">
        <v>28</v>
      </c>
      <c r="F234" s="13">
        <v>2</v>
      </c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s="10" customFormat="1" ht="30">
      <c r="A235" s="9">
        <v>231</v>
      </c>
      <c r="B235" s="11" t="s">
        <v>55</v>
      </c>
      <c r="C235" s="11" t="s">
        <v>191</v>
      </c>
      <c r="D235" s="11" t="s">
        <v>369</v>
      </c>
      <c r="E235" s="12">
        <v>2</v>
      </c>
      <c r="F235" s="13">
        <v>2</v>
      </c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s="10" customFormat="1" ht="30">
      <c r="A236" s="9">
        <v>232</v>
      </c>
      <c r="B236" s="11" t="s">
        <v>91</v>
      </c>
      <c r="C236" s="11" t="s">
        <v>238</v>
      </c>
      <c r="D236" s="11" t="s">
        <v>417</v>
      </c>
      <c r="E236" s="12">
        <v>10</v>
      </c>
      <c r="F236" s="13">
        <v>2</v>
      </c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s="10" customFormat="1" ht="15">
      <c r="A237" s="9">
        <v>233</v>
      </c>
      <c r="B237" s="11" t="s">
        <v>91</v>
      </c>
      <c r="C237" s="11" t="s">
        <v>259</v>
      </c>
      <c r="D237" s="11" t="s">
        <v>426</v>
      </c>
      <c r="E237" s="12">
        <v>7</v>
      </c>
      <c r="F237" s="13">
        <v>2</v>
      </c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s="10" customFormat="1" ht="45">
      <c r="A238" s="9">
        <v>234</v>
      </c>
      <c r="B238" s="11" t="s">
        <v>52</v>
      </c>
      <c r="C238" s="11" t="s">
        <v>187</v>
      </c>
      <c r="D238" s="11" t="s">
        <v>369</v>
      </c>
      <c r="E238" s="12">
        <v>10</v>
      </c>
      <c r="F238" s="13">
        <v>2</v>
      </c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s="10" customFormat="1" ht="15">
      <c r="A239" s="9">
        <v>235</v>
      </c>
      <c r="B239" s="11" t="s">
        <v>52</v>
      </c>
      <c r="C239" s="11" t="s">
        <v>188</v>
      </c>
      <c r="D239" s="11" t="s">
        <v>337</v>
      </c>
      <c r="E239" s="12">
        <v>4</v>
      </c>
      <c r="F239" s="13">
        <v>2</v>
      </c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s="10" customFormat="1" ht="90">
      <c r="A240" s="9">
        <v>236</v>
      </c>
      <c r="B240" s="11" t="s">
        <v>89</v>
      </c>
      <c r="C240" s="11" t="s">
        <v>236</v>
      </c>
      <c r="D240" s="11" t="s">
        <v>416</v>
      </c>
      <c r="E240" s="12">
        <v>21</v>
      </c>
      <c r="F240" s="13">
        <v>2</v>
      </c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s="10" customFormat="1" ht="30">
      <c r="A241" s="9">
        <v>237</v>
      </c>
      <c r="B241" s="11" t="s">
        <v>90</v>
      </c>
      <c r="C241" s="11" t="s">
        <v>237</v>
      </c>
      <c r="D241" s="11" t="s">
        <v>402</v>
      </c>
      <c r="E241" s="12">
        <v>2</v>
      </c>
      <c r="F241" s="13">
        <v>2</v>
      </c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s="10" customFormat="1" ht="15">
      <c r="A242" s="9">
        <v>238</v>
      </c>
      <c r="B242" s="11" t="s">
        <v>104</v>
      </c>
      <c r="C242" s="11" t="s">
        <v>253</v>
      </c>
      <c r="D242" s="11" t="s">
        <v>402</v>
      </c>
      <c r="E242" s="12">
        <v>1</v>
      </c>
      <c r="F242" s="13">
        <v>2</v>
      </c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s="10" customFormat="1" ht="15">
      <c r="A243" s="9">
        <v>239</v>
      </c>
      <c r="B243" s="11" t="s">
        <v>102</v>
      </c>
      <c r="C243" s="11" t="s">
        <v>251</v>
      </c>
      <c r="D243" s="11" t="s">
        <v>424</v>
      </c>
      <c r="E243" s="12">
        <v>4</v>
      </c>
      <c r="F243" s="13">
        <v>2</v>
      </c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s="10" customFormat="1" ht="15">
      <c r="A244" s="9">
        <v>240</v>
      </c>
      <c r="B244" s="11" t="s">
        <v>106</v>
      </c>
      <c r="C244" s="11" t="s">
        <v>256</v>
      </c>
      <c r="D244" s="11" t="s">
        <v>426</v>
      </c>
      <c r="E244" s="12">
        <v>2</v>
      </c>
      <c r="F244" s="13">
        <v>2</v>
      </c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s="10" customFormat="1" ht="15">
      <c r="A245" s="9">
        <v>241</v>
      </c>
      <c r="B245" s="11" t="s">
        <v>23</v>
      </c>
      <c r="C245" s="11" t="s">
        <v>152</v>
      </c>
      <c r="D245" s="11" t="s">
        <v>334</v>
      </c>
      <c r="E245" s="12">
        <v>7</v>
      </c>
      <c r="F245" s="13">
        <v>2</v>
      </c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s="10" customFormat="1" ht="30">
      <c r="A246" s="9">
        <v>242</v>
      </c>
      <c r="B246" s="11" t="s">
        <v>93</v>
      </c>
      <c r="C246" s="11" t="s">
        <v>240</v>
      </c>
      <c r="D246" s="11" t="s">
        <v>346</v>
      </c>
      <c r="E246" s="12">
        <v>12</v>
      </c>
      <c r="F246" s="13">
        <v>2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s="10" customFormat="1" ht="15">
      <c r="A247" s="9">
        <v>243</v>
      </c>
      <c r="B247" s="11" t="s">
        <v>121</v>
      </c>
      <c r="C247" s="11" t="s">
        <v>286</v>
      </c>
      <c r="D247" s="11" t="s">
        <v>346</v>
      </c>
      <c r="E247" s="12">
        <v>1</v>
      </c>
      <c r="F247" s="13">
        <v>2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s="10" customFormat="1" ht="15">
      <c r="A248" s="9">
        <v>244</v>
      </c>
      <c r="B248" s="11" t="s">
        <v>110</v>
      </c>
      <c r="C248" s="11" t="s">
        <v>266</v>
      </c>
      <c r="D248" s="11" t="s">
        <v>431</v>
      </c>
      <c r="E248" s="12">
        <v>2</v>
      </c>
      <c r="F248" s="13">
        <v>2</v>
      </c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s="10" customFormat="1" ht="15">
      <c r="A249" s="9">
        <v>245</v>
      </c>
      <c r="B249" s="11" t="s">
        <v>101</v>
      </c>
      <c r="C249" s="11" t="s">
        <v>250</v>
      </c>
      <c r="D249" s="11" t="s">
        <v>367</v>
      </c>
      <c r="E249" s="12">
        <v>26</v>
      </c>
      <c r="F249" s="13">
        <v>2</v>
      </c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s="10" customFormat="1" ht="15">
      <c r="A250" s="9">
        <v>246</v>
      </c>
      <c r="B250" s="11" t="s">
        <v>479</v>
      </c>
      <c r="C250" s="11" t="s">
        <v>554</v>
      </c>
      <c r="D250" s="11" t="s">
        <v>482</v>
      </c>
      <c r="E250" s="12">
        <v>7</v>
      </c>
      <c r="F250" s="13">
        <v>2</v>
      </c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s="10" customFormat="1" ht="15">
      <c r="A251" s="9">
        <v>247</v>
      </c>
      <c r="B251" s="11" t="s">
        <v>17</v>
      </c>
      <c r="C251" s="11" t="s">
        <v>147</v>
      </c>
      <c r="D251" s="11" t="s">
        <v>326</v>
      </c>
      <c r="E251" s="12">
        <v>7</v>
      </c>
      <c r="F251" s="13">
        <v>2</v>
      </c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s="10" customFormat="1" ht="15">
      <c r="A252" s="9">
        <v>248</v>
      </c>
      <c r="B252" s="11" t="s">
        <v>88</v>
      </c>
      <c r="C252" s="11" t="s">
        <v>231</v>
      </c>
      <c r="D252" s="11" t="s">
        <v>414</v>
      </c>
      <c r="E252" s="12">
        <v>7</v>
      </c>
      <c r="F252" s="13">
        <v>2</v>
      </c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s="10" customFormat="1" ht="15">
      <c r="A253" s="9">
        <v>249</v>
      </c>
      <c r="B253" s="11" t="s">
        <v>88</v>
      </c>
      <c r="C253" s="11" t="s">
        <v>234</v>
      </c>
      <c r="D253" s="11" t="s">
        <v>414</v>
      </c>
      <c r="E253" s="12">
        <v>5</v>
      </c>
      <c r="F253" s="13">
        <v>2</v>
      </c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s="10" customFormat="1" ht="15">
      <c r="A254" s="9">
        <v>250</v>
      </c>
      <c r="B254" s="11" t="s">
        <v>88</v>
      </c>
      <c r="C254" s="11" t="s">
        <v>232</v>
      </c>
      <c r="D254" s="11" t="s">
        <v>414</v>
      </c>
      <c r="E254" s="12">
        <v>3</v>
      </c>
      <c r="F254" s="13">
        <v>2</v>
      </c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s="10" customFormat="1" ht="15">
      <c r="A255" s="9">
        <v>251</v>
      </c>
      <c r="B255" s="11" t="s">
        <v>88</v>
      </c>
      <c r="C255" s="11" t="s">
        <v>233</v>
      </c>
      <c r="D255" s="11" t="s">
        <v>414</v>
      </c>
      <c r="E255" s="12">
        <v>2</v>
      </c>
      <c r="F255" s="13">
        <v>2</v>
      </c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s="10" customFormat="1" ht="15">
      <c r="A256" s="9">
        <v>252</v>
      </c>
      <c r="B256" s="11" t="s">
        <v>98</v>
      </c>
      <c r="C256" s="11" t="s">
        <v>246</v>
      </c>
      <c r="D256" s="11" t="s">
        <v>394</v>
      </c>
      <c r="E256" s="12">
        <v>5</v>
      </c>
      <c r="F256" s="13">
        <v>2</v>
      </c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s="10" customFormat="1" ht="15">
      <c r="A257" s="9">
        <v>253</v>
      </c>
      <c r="B257" s="11" t="s">
        <v>5</v>
      </c>
      <c r="C257" s="11" t="s">
        <v>135</v>
      </c>
      <c r="D257" s="11" t="s">
        <v>314</v>
      </c>
      <c r="E257" s="12">
        <v>4</v>
      </c>
      <c r="F257" s="13">
        <v>2</v>
      </c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s="10" customFormat="1" ht="15">
      <c r="A258" s="9">
        <v>254</v>
      </c>
      <c r="B258" s="11" t="s">
        <v>5</v>
      </c>
      <c r="C258" s="11" t="s">
        <v>135</v>
      </c>
      <c r="D258" s="11" t="s">
        <v>312</v>
      </c>
      <c r="E258" s="12">
        <v>3</v>
      </c>
      <c r="F258" s="13">
        <v>2</v>
      </c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s="10" customFormat="1" ht="15">
      <c r="A259" s="9">
        <v>255</v>
      </c>
      <c r="B259" s="11" t="s">
        <v>5</v>
      </c>
      <c r="C259" s="11" t="s">
        <v>135</v>
      </c>
      <c r="D259" s="11" t="s">
        <v>309</v>
      </c>
      <c r="E259" s="12">
        <v>4</v>
      </c>
      <c r="F259" s="13">
        <v>2</v>
      </c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s="10" customFormat="1" ht="15">
      <c r="A260" s="9">
        <v>256</v>
      </c>
      <c r="B260" s="11" t="s">
        <v>5</v>
      </c>
      <c r="C260" s="11" t="s">
        <v>135</v>
      </c>
      <c r="D260" s="11" t="s">
        <v>313</v>
      </c>
      <c r="E260" s="12">
        <v>4</v>
      </c>
      <c r="F260" s="13">
        <v>2</v>
      </c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s="10" customFormat="1" ht="15">
      <c r="A261" s="9">
        <v>257</v>
      </c>
      <c r="B261" s="11" t="s">
        <v>5</v>
      </c>
      <c r="C261" s="11" t="s">
        <v>135</v>
      </c>
      <c r="D261" s="11" t="s">
        <v>310</v>
      </c>
      <c r="E261" s="12">
        <v>2</v>
      </c>
      <c r="F261" s="13">
        <v>2</v>
      </c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s="10" customFormat="1" ht="15">
      <c r="A262" s="9">
        <v>258</v>
      </c>
      <c r="B262" s="11" t="s">
        <v>5</v>
      </c>
      <c r="C262" s="11" t="s">
        <v>135</v>
      </c>
      <c r="D262" s="11" t="s">
        <v>311</v>
      </c>
      <c r="E262" s="12">
        <v>3</v>
      </c>
      <c r="F262" s="13">
        <v>2</v>
      </c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s="10" customFormat="1" ht="15">
      <c r="A263" s="9">
        <v>259</v>
      </c>
      <c r="B263" s="11" t="s">
        <v>555</v>
      </c>
      <c r="C263" s="11" t="s">
        <v>556</v>
      </c>
      <c r="D263" s="11" t="s">
        <v>557</v>
      </c>
      <c r="E263" s="12">
        <v>2</v>
      </c>
      <c r="F263" s="13">
        <v>2</v>
      </c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s="10" customFormat="1" ht="30">
      <c r="A264" s="9">
        <v>260</v>
      </c>
      <c r="B264" s="11" t="s">
        <v>44</v>
      </c>
      <c r="C264" s="11" t="s">
        <v>176</v>
      </c>
      <c r="D264" s="11" t="s">
        <v>574</v>
      </c>
      <c r="E264" s="12">
        <v>3</v>
      </c>
      <c r="F264" s="13">
        <v>2</v>
      </c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s="10" customFormat="1" ht="45">
      <c r="A265" s="9">
        <v>261</v>
      </c>
      <c r="B265" s="11" t="s">
        <v>114</v>
      </c>
      <c r="C265" s="11" t="s">
        <v>275</v>
      </c>
      <c r="D265" s="11" t="s">
        <v>441</v>
      </c>
      <c r="E265" s="12">
        <v>30</v>
      </c>
      <c r="F265" s="13">
        <v>2</v>
      </c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s="10" customFormat="1" ht="15">
      <c r="A266" s="9">
        <v>262</v>
      </c>
      <c r="B266" s="11" t="s">
        <v>117</v>
      </c>
      <c r="C266" s="11" t="s">
        <v>281</v>
      </c>
      <c r="D266" s="11" t="s">
        <v>324</v>
      </c>
      <c r="E266" s="12">
        <v>29</v>
      </c>
      <c r="F266" s="13">
        <v>2</v>
      </c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s="10" customFormat="1" ht="15">
      <c r="A267" s="9">
        <v>263</v>
      </c>
      <c r="B267" s="11" t="s">
        <v>115</v>
      </c>
      <c r="C267" s="11" t="s">
        <v>276</v>
      </c>
      <c r="D267" s="11" t="s">
        <v>397</v>
      </c>
      <c r="E267" s="12">
        <v>40</v>
      </c>
      <c r="F267" s="13">
        <v>2</v>
      </c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s="10" customFormat="1" ht="15">
      <c r="A268" s="9">
        <v>264</v>
      </c>
      <c r="B268" s="11" t="s">
        <v>2</v>
      </c>
      <c r="C268" s="11" t="s">
        <v>269</v>
      </c>
      <c r="D268" s="11" t="s">
        <v>433</v>
      </c>
      <c r="E268" s="12">
        <v>14</v>
      </c>
      <c r="F268" s="13">
        <v>2</v>
      </c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s="10" customFormat="1" ht="15">
      <c r="A269" s="9">
        <v>265</v>
      </c>
      <c r="B269" s="11" t="s">
        <v>2</v>
      </c>
      <c r="C269" s="11" t="s">
        <v>132</v>
      </c>
      <c r="D269" s="11" t="s">
        <v>306</v>
      </c>
      <c r="E269" s="12">
        <v>24</v>
      </c>
      <c r="F269" s="13">
        <v>2</v>
      </c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s="10" customFormat="1" ht="15">
      <c r="A270" s="9">
        <v>266</v>
      </c>
      <c r="B270" s="11" t="s">
        <v>119</v>
      </c>
      <c r="C270" s="11" t="s">
        <v>284</v>
      </c>
      <c r="D270" s="11" t="s">
        <v>446</v>
      </c>
      <c r="E270" s="12">
        <v>10</v>
      </c>
      <c r="F270" s="13">
        <v>2</v>
      </c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s="10" customFormat="1" ht="15">
      <c r="A271" s="9">
        <v>267</v>
      </c>
      <c r="B271" s="11" t="s">
        <v>119</v>
      </c>
      <c r="C271" s="11" t="s">
        <v>283</v>
      </c>
      <c r="D271" s="11" t="s">
        <v>445</v>
      </c>
      <c r="E271" s="12">
        <v>4</v>
      </c>
      <c r="F271" s="13">
        <v>2</v>
      </c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s="10" customFormat="1" ht="15">
      <c r="A272" s="9">
        <v>268</v>
      </c>
      <c r="B272" s="11" t="s">
        <v>61</v>
      </c>
      <c r="C272" s="11" t="s">
        <v>197</v>
      </c>
      <c r="D272" s="11" t="s">
        <v>380</v>
      </c>
      <c r="E272" s="12">
        <v>7</v>
      </c>
      <c r="F272" s="13">
        <v>2</v>
      </c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s="10" customFormat="1" ht="15">
      <c r="A273" s="9">
        <v>269</v>
      </c>
      <c r="B273" s="11" t="s">
        <v>118</v>
      </c>
      <c r="C273" s="11" t="s">
        <v>282</v>
      </c>
      <c r="D273" s="11" t="s">
        <v>444</v>
      </c>
      <c r="E273" s="12">
        <v>152</v>
      </c>
      <c r="F273" s="13">
        <v>2</v>
      </c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s="10" customFormat="1" ht="15">
      <c r="A274" s="9">
        <v>270</v>
      </c>
      <c r="B274" s="11" t="s">
        <v>129</v>
      </c>
      <c r="C274" s="11" t="s">
        <v>299</v>
      </c>
      <c r="D274" s="11" t="s">
        <v>460</v>
      </c>
      <c r="E274" s="12">
        <v>22</v>
      </c>
      <c r="F274" s="13">
        <v>2</v>
      </c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s="10" customFormat="1" ht="15">
      <c r="A275" s="9">
        <v>271</v>
      </c>
      <c r="B275" s="11" t="s">
        <v>56</v>
      </c>
      <c r="C275" s="11" t="s">
        <v>192</v>
      </c>
      <c r="D275" s="11" t="s">
        <v>373</v>
      </c>
      <c r="E275" s="12">
        <v>119</v>
      </c>
      <c r="F275" s="13">
        <v>2</v>
      </c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s="10" customFormat="1" ht="15">
      <c r="A276" s="9">
        <v>272</v>
      </c>
      <c r="B276" s="11" t="s">
        <v>558</v>
      </c>
      <c r="C276" s="11" t="s">
        <v>559</v>
      </c>
      <c r="D276" s="11" t="s">
        <v>560</v>
      </c>
      <c r="E276" s="12">
        <v>10</v>
      </c>
      <c r="F276" s="13">
        <v>2</v>
      </c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s="10" customFormat="1" ht="30">
      <c r="A277" s="9">
        <v>273</v>
      </c>
      <c r="B277" s="11" t="s">
        <v>80</v>
      </c>
      <c r="C277" s="11" t="s">
        <v>215</v>
      </c>
      <c r="D277" s="11" t="s">
        <v>399</v>
      </c>
      <c r="E277" s="12">
        <v>79</v>
      </c>
      <c r="F277" s="13">
        <v>2</v>
      </c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s="10" customFormat="1" ht="15">
      <c r="A278" s="9">
        <v>274</v>
      </c>
      <c r="B278" s="11" t="s">
        <v>80</v>
      </c>
      <c r="C278" s="11" t="s">
        <v>561</v>
      </c>
      <c r="D278" s="11" t="s">
        <v>575</v>
      </c>
      <c r="E278" s="12">
        <v>18</v>
      </c>
      <c r="F278" s="13">
        <v>2</v>
      </c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s="10" customFormat="1" ht="15">
      <c r="A279" s="9">
        <v>275</v>
      </c>
      <c r="B279" s="11" t="s">
        <v>476</v>
      </c>
      <c r="C279" s="11" t="s">
        <v>562</v>
      </c>
      <c r="D279" s="11" t="s">
        <v>452</v>
      </c>
      <c r="E279" s="12">
        <v>62</v>
      </c>
      <c r="F279" s="13">
        <v>2</v>
      </c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s="10" customFormat="1" ht="15">
      <c r="A280" s="9">
        <v>276</v>
      </c>
      <c r="B280" s="11" t="s">
        <v>123</v>
      </c>
      <c r="C280" s="11" t="s">
        <v>291</v>
      </c>
      <c r="D280" s="11" t="s">
        <v>452</v>
      </c>
      <c r="E280" s="12">
        <v>20</v>
      </c>
      <c r="F280" s="13">
        <v>2</v>
      </c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s="10" customFormat="1" ht="15">
      <c r="A281" s="9">
        <v>277</v>
      </c>
      <c r="B281" s="11" t="s">
        <v>19</v>
      </c>
      <c r="C281" s="11" t="s">
        <v>149</v>
      </c>
      <c r="D281" s="11" t="s">
        <v>328</v>
      </c>
      <c r="E281" s="12">
        <v>26</v>
      </c>
      <c r="F281" s="13">
        <v>2</v>
      </c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s="10" customFormat="1" ht="15">
      <c r="A282" s="9">
        <v>278</v>
      </c>
      <c r="B282" s="11" t="s">
        <v>96</v>
      </c>
      <c r="C282" s="11" t="s">
        <v>244</v>
      </c>
      <c r="D282" s="11" t="s">
        <v>421</v>
      </c>
      <c r="E282" s="12">
        <v>45</v>
      </c>
      <c r="F282" s="13">
        <v>2</v>
      </c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s="10" customFormat="1" ht="15">
      <c r="A283" s="9">
        <v>279</v>
      </c>
      <c r="B283" s="11" t="s">
        <v>128</v>
      </c>
      <c r="C283" s="11" t="s">
        <v>298</v>
      </c>
      <c r="D283" s="11" t="s">
        <v>459</v>
      </c>
      <c r="E283" s="12">
        <v>24</v>
      </c>
      <c r="F283" s="13">
        <v>2</v>
      </c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s="10" customFormat="1" ht="15">
      <c r="A284" s="9">
        <v>280</v>
      </c>
      <c r="B284" s="11" t="s">
        <v>128</v>
      </c>
      <c r="C284" s="11" t="s">
        <v>298</v>
      </c>
      <c r="D284" s="11" t="s">
        <v>458</v>
      </c>
      <c r="E284" s="12">
        <v>3</v>
      </c>
      <c r="F284" s="13">
        <v>2</v>
      </c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s="10" customFormat="1" ht="15">
      <c r="A285" s="9">
        <v>281</v>
      </c>
      <c r="B285" s="11" t="s">
        <v>85</v>
      </c>
      <c r="C285" s="11" t="s">
        <v>226</v>
      </c>
      <c r="D285" s="11" t="s">
        <v>413</v>
      </c>
      <c r="E285" s="12">
        <v>10</v>
      </c>
      <c r="F285" s="13">
        <v>2</v>
      </c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s="10" customFormat="1" ht="15">
      <c r="A286" s="9">
        <v>282</v>
      </c>
      <c r="B286" s="11" t="s">
        <v>13</v>
      </c>
      <c r="C286" s="11" t="s">
        <v>142</v>
      </c>
      <c r="D286" s="11" t="s">
        <v>319</v>
      </c>
      <c r="E286" s="12">
        <v>4</v>
      </c>
      <c r="F286" s="13">
        <v>2</v>
      </c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s="10" customFormat="1" ht="15.75" thickBot="1">
      <c r="A287" s="24">
        <v>283</v>
      </c>
      <c r="B287" s="25" t="s">
        <v>13</v>
      </c>
      <c r="C287" s="25" t="s">
        <v>142</v>
      </c>
      <c r="D287" s="25" t="s">
        <v>320</v>
      </c>
      <c r="E287" s="26">
        <v>1</v>
      </c>
      <c r="F287" s="27">
        <v>2</v>
      </c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</sheetData>
  <autoFilter ref="A4:F287"/>
  <mergeCells count="1">
    <mergeCell ref="A3:F3"/>
  </mergeCells>
  <hyperlinks>
    <hyperlink ref="C141" r:id="rId1" display="https://myhealthbox.eu/cs/search.php?q=%C5%BDiv%C3%A9+vakc%C3%ADny+viru+psinky+%2B+%C5%BEiv%C3%BD+Ps%C3%AD+adenovirus+vakc%C3%ADna+%2B+%C5%BEiv%C3%BD+Ps%C3%AD+parainfluenzy+virus+vakc%C3%ADny+%2B+%C5%BEiv%C3%BD+Ps%C3%AD+parvovirus+vakc%C3%ADny+%2B+inaktivovan%C3%A1+Leptospira+vakc%C3%ADny&amp;language=3"/>
  </hyperlinks>
  <printOptions/>
  <pageMargins left="0.58" right="0.3937007874015748" top="0.7874015748031497" bottom="0.5118110236220472" header="0.31496062992125984" footer="0.31496062992125984"/>
  <pageSetup fitToHeight="15" fitToWidth="1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CADAM</dc:creator>
  <cp:keywords/>
  <dc:description/>
  <cp:lastModifiedBy>KOHOUTEKV</cp:lastModifiedBy>
  <cp:lastPrinted>2016-12-30T18:25:05Z</cp:lastPrinted>
  <dcterms:created xsi:type="dcterms:W3CDTF">2015-04-20T07:09:29Z</dcterms:created>
  <dcterms:modified xsi:type="dcterms:W3CDTF">2021-02-09T11:50:33Z</dcterms:modified>
  <cp:category/>
  <cp:version/>
  <cp:contentType/>
  <cp:contentStatus/>
</cp:coreProperties>
</file>