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530" tabRatio="493" activeTab="0"/>
  </bookViews>
  <sheets>
    <sheet name="Rekapitulace" sheetId="1" r:id="rId1"/>
    <sheet name="DIG" sheetId="2" r:id="rId2"/>
  </sheets>
  <definedNames>
    <definedName name="cisloobjektu">#REF!</definedName>
    <definedName name="cislostavby">#REF!</definedName>
    <definedName name="Datum">#REF!</definedName>
    <definedName name="dd">#REF!</definedName>
    <definedName name="ddd">#REF!</definedName>
    <definedName name="Dil">#REF!</definedName>
    <definedName name="Dodavka">#REF!</definedName>
    <definedName name="Dodavka0">#REF!</definedName>
    <definedName name="hh">#REF!</definedName>
    <definedName name="hhh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m">#REF!</definedName>
    <definedName name="mmm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<sst xmlns="http://schemas.openxmlformats.org/spreadsheetml/2006/main" count="356" uniqueCount="49">
  <si>
    <t>Zařízení</t>
  </si>
  <si>
    <t>Specifikace</t>
  </si>
  <si>
    <t>Jedn.</t>
  </si>
  <si>
    <t>Ks</t>
  </si>
  <si>
    <t>ks</t>
  </si>
  <si>
    <t>SK/DIG/KL</t>
  </si>
  <si>
    <t>Místnost
číslo</t>
  </si>
  <si>
    <t>Celkem s montáží
(Kč bez DPH)</t>
  </si>
  <si>
    <t>Laboratoř</t>
  </si>
  <si>
    <t>DIG15</t>
  </si>
  <si>
    <t>Digestoř 1500</t>
  </si>
  <si>
    <t>SK/DIG/HK</t>
  </si>
  <si>
    <t>Skříňka pod digestoř - hořlaviny</t>
  </si>
  <si>
    <t>Skříňka pod digestoř - kys.</t>
  </si>
  <si>
    <t>Pol.</t>
  </si>
  <si>
    <t>přípravna</t>
  </si>
  <si>
    <t>Digestoř 1200</t>
  </si>
  <si>
    <t>DIG12</t>
  </si>
  <si>
    <t>boční stěny pro externí kotvení přístrojů a vybavení, nosn.50kg</t>
  </si>
  <si>
    <t>řídící jednotka, napojení na MaR</t>
  </si>
  <si>
    <t>Mříz nerez - komplet, 3x vodorovná +7x svislá tyč, nosnost 50 kg, předsazení 150 mm</t>
  </si>
  <si>
    <t>Mříz nerez - komplet, 3x vodorovná +5x svislá tyč, nosnost 50 kg, předsazení 150 mm</t>
  </si>
  <si>
    <t>Korpus, 4+uvnitř 2x 230 V/IP44, osvětlení, šedý komaxit</t>
  </si>
  <si>
    <t xml:space="preserve">Laboratorní ventil - studená voda </t>
  </si>
  <si>
    <t>Šířka</t>
  </si>
  <si>
    <t>Hloubka</t>
  </si>
  <si>
    <t>Výška</t>
  </si>
  <si>
    <t>Jedn. cena montáže/ks
(Kč bez DPH)</t>
  </si>
  <si>
    <t>Celkem bez DPH</t>
  </si>
  <si>
    <t xml:space="preserve">Laboratorní ventil - ZEMNÍ PLYN </t>
  </si>
  <si>
    <t>Jedn. Cena/ks
dodávka
(Kč bez DPH)</t>
  </si>
  <si>
    <t>Celkem dodávka 
(Kč bez DPH)</t>
  </si>
  <si>
    <t>Celkem montáž
(Kč bez DPH)</t>
  </si>
  <si>
    <t>Cena celkem bez DPH</t>
  </si>
  <si>
    <t>DPH 21%</t>
  </si>
  <si>
    <t>Cena celkem vč. DPH</t>
  </si>
  <si>
    <t>Digestoře</t>
  </si>
  <si>
    <t>Dodávka bez DPH</t>
  </si>
  <si>
    <t>Montáž bez DPH</t>
  </si>
  <si>
    <t>Popis místnosti</t>
  </si>
  <si>
    <r>
      <t xml:space="preserve">KsV     </t>
    </r>
    <r>
      <rPr>
        <b/>
        <sz val="9"/>
        <rFont val="Arial CE"/>
        <family val="0"/>
      </rPr>
      <t>(počet ks součástí)</t>
    </r>
  </si>
  <si>
    <t>Položkový rozpočet</t>
  </si>
  <si>
    <t>Pokyny pro vyplnění:</t>
  </si>
  <si>
    <t>Dodavatelé vyplňují žlutá pole. Všechna žlutá pole musí být vyplněna.</t>
  </si>
  <si>
    <t>Dodavatel není oprávněn zasahovat do údajů v ostatních polích!</t>
  </si>
  <si>
    <t>Laboratorní nábytek a vybavení - budova č. 25 - část 2</t>
  </si>
  <si>
    <t xml:space="preserve">Příloha č. 2 smlouvy o dílo č. 9130/…………. </t>
  </si>
  <si>
    <t xml:space="preserve">Příloha č. 2 smlouvy o dílo č. 9130/……… </t>
  </si>
  <si>
    <t>pracovní plocha - keramická dlažba 150x150 mm, zvýš.okraj + keramická vpusť (150x150x150 mm)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</si>
</sst>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0.0000"/>
    <numFmt numFmtId="172" formatCode="mmm\ dd"/>
    <numFmt numFmtId="173" formatCode="dd/mm/yy"/>
    <numFmt numFmtId="174" formatCode="#,##0\ &quot;Kč&quot;"/>
    <numFmt numFmtId="175" formatCode="[$¥€-2]\ #\ ##,000_);[Red]\([$€-2]\ #\ ##,000\)"/>
    <numFmt numFmtId="176" formatCode="mm/\ yy"/>
    <numFmt numFmtId="177" formatCode="d/\ m/\ yyyy"/>
    <numFmt numFmtId="178" formatCode="#,##0.00_ ;[Red]\-#,##0.00\ "/>
    <numFmt numFmtId="179" formatCode="#,##0\ [$km-40A]"/>
    <numFmt numFmtId="180" formatCode="0.00000000"/>
    <numFmt numFmtId="181" formatCode="0.0000000"/>
    <numFmt numFmtId="182" formatCode="0.000000"/>
    <numFmt numFmtId="183" formatCode="0.00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u val="single"/>
      <sz val="9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0"/>
    </font>
    <font>
      <b/>
      <i/>
      <sz val="11"/>
      <name val="Arial CE"/>
      <family val="0"/>
    </font>
    <font>
      <b/>
      <sz val="10"/>
      <color indexed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8"/>
      <color indexed="10"/>
      <name val="Arial CE"/>
      <family val="0"/>
    </font>
    <font>
      <sz val="10"/>
      <color indexed="48"/>
      <name val="Arial CE"/>
      <family val="0"/>
    </font>
    <font>
      <b/>
      <sz val="16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18" borderId="6" applyNumberFormat="0" applyFont="0" applyAlignment="0" applyProtection="0"/>
    <xf numFmtId="0" fontId="12" fillId="18" borderId="6" applyNumberFormat="0" applyFont="0" applyAlignment="0" applyProtection="0"/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9" fillId="19" borderId="9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126">
      <alignment/>
      <protection/>
    </xf>
    <xf numFmtId="4" fontId="0" fillId="0" borderId="0" xfId="0" applyNumberFormat="1" applyAlignment="1">
      <alignment horizontal="right"/>
    </xf>
    <xf numFmtId="4" fontId="28" fillId="0" borderId="0" xfId="0" applyNumberFormat="1" applyFont="1" applyAlignment="1">
      <alignment horizontal="right"/>
    </xf>
    <xf numFmtId="4" fontId="30" fillId="0" borderId="10" xfId="0" applyNumberFormat="1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0" fillId="0" borderId="0" xfId="128">
      <alignment/>
      <protection/>
    </xf>
    <xf numFmtId="0" fontId="29" fillId="0" borderId="0" xfId="128" applyFont="1">
      <alignment/>
      <protection/>
    </xf>
    <xf numFmtId="0" fontId="22" fillId="0" borderId="0" xfId="126" applyFont="1" applyAlignment="1">
      <alignment horizontal="center"/>
      <protection/>
    </xf>
    <xf numFmtId="0" fontId="24" fillId="0" borderId="0" xfId="126" applyFont="1">
      <alignment/>
      <protection/>
    </xf>
    <xf numFmtId="0" fontId="29" fillId="0" borderId="0" xfId="126" applyFont="1">
      <alignment/>
      <protection/>
    </xf>
    <xf numFmtId="0" fontId="0" fillId="0" borderId="0" xfId="126" applyFill="1">
      <alignment/>
      <protection/>
    </xf>
    <xf numFmtId="0" fontId="31" fillId="0" borderId="0" xfId="126" applyFont="1" applyBorder="1" applyAlignment="1">
      <alignment horizontal="center"/>
      <protection/>
    </xf>
    <xf numFmtId="0" fontId="24" fillId="0" borderId="0" xfId="126" applyFont="1" applyAlignment="1">
      <alignment horizontal="center"/>
      <protection/>
    </xf>
    <xf numFmtId="0" fontId="27" fillId="0" borderId="13" xfId="129" applyFont="1" applyFill="1" applyBorder="1" applyAlignment="1">
      <alignment horizontal="centerContinuous"/>
      <protection/>
    </xf>
    <xf numFmtId="0" fontId="41" fillId="0" borderId="0" xfId="128" applyFont="1">
      <alignment/>
      <protection/>
    </xf>
    <xf numFmtId="0" fontId="21" fillId="0" borderId="13" xfId="126" applyFont="1" applyFill="1" applyBorder="1" applyAlignment="1">
      <alignment horizontal="left" wrapText="1"/>
      <protection/>
    </xf>
    <xf numFmtId="4" fontId="0" fillId="24" borderId="13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0" fontId="29" fillId="0" borderId="13" xfId="129" applyFont="1" applyFill="1" applyBorder="1" applyAlignment="1">
      <alignment horizontal="center"/>
      <protection/>
    </xf>
    <xf numFmtId="0" fontId="34" fillId="0" borderId="13" xfId="129" applyFont="1" applyFill="1" applyBorder="1" applyAlignment="1">
      <alignment horizontal="centerContinuous"/>
      <protection/>
    </xf>
    <xf numFmtId="0" fontId="0" fillId="0" borderId="0" xfId="126" applyFill="1" applyAlignment="1">
      <alignment wrapText="1"/>
      <protection/>
    </xf>
    <xf numFmtId="0" fontId="12" fillId="0" borderId="0" xfId="126" applyFont="1" applyFill="1" applyBorder="1" applyAlignment="1">
      <alignment horizontal="left" wrapText="1"/>
      <protection/>
    </xf>
    <xf numFmtId="0" fontId="25" fillId="0" borderId="0" xfId="126" applyFont="1" applyFill="1" applyAlignment="1">
      <alignment wrapText="1"/>
      <protection/>
    </xf>
    <xf numFmtId="0" fontId="26" fillId="0" borderId="0" xfId="126" applyFont="1" applyFill="1" applyAlignment="1">
      <alignment/>
      <protection/>
    </xf>
    <xf numFmtId="0" fontId="27" fillId="0" borderId="13" xfId="129" applyFont="1" applyFill="1" applyBorder="1" applyAlignment="1">
      <alignment horizontal="center" readingOrder="1"/>
      <protection/>
    </xf>
    <xf numFmtId="0" fontId="32" fillId="0" borderId="13" xfId="129" applyFont="1" applyFill="1" applyBorder="1" applyAlignment="1">
      <alignment horizontal="center" readingOrder="1"/>
      <protection/>
    </xf>
    <xf numFmtId="0" fontId="21" fillId="0" borderId="13" xfId="129" applyFont="1" applyFill="1" applyBorder="1" applyAlignment="1">
      <alignment horizontal="center" readingOrder="1"/>
      <protection/>
    </xf>
    <xf numFmtId="0" fontId="35" fillId="0" borderId="13" xfId="129" applyFont="1" applyFill="1" applyBorder="1" applyAlignment="1">
      <alignment horizontal="center"/>
      <protection/>
    </xf>
    <xf numFmtId="0" fontId="32" fillId="0" borderId="13" xfId="129" applyFont="1" applyFill="1" applyBorder="1" applyAlignment="1">
      <alignment horizontal="center" wrapText="1" readingOrder="1"/>
      <protection/>
    </xf>
    <xf numFmtId="0" fontId="0" fillId="0" borderId="0" xfId="126" applyFont="1" applyFill="1" applyAlignment="1">
      <alignment wrapText="1"/>
      <protection/>
    </xf>
    <xf numFmtId="0" fontId="0" fillId="0" borderId="0" xfId="126" applyFont="1" applyFill="1" applyBorder="1" applyAlignment="1">
      <alignment wrapText="1"/>
      <protection/>
    </xf>
    <xf numFmtId="0" fontId="0" fillId="0" borderId="0" xfId="126" applyFont="1" applyFill="1">
      <alignment/>
      <protection/>
    </xf>
    <xf numFmtId="0" fontId="23" fillId="0" borderId="10" xfId="126" applyFont="1" applyFill="1" applyBorder="1" applyAlignment="1">
      <alignment horizontal="center" vertical="top" wrapText="1"/>
      <protection/>
    </xf>
    <xf numFmtId="0" fontId="23" fillId="0" borderId="11" xfId="126" applyFont="1" applyFill="1" applyBorder="1" applyAlignment="1">
      <alignment horizontal="center" vertical="top" wrapText="1"/>
      <protection/>
    </xf>
    <xf numFmtId="0" fontId="23" fillId="0" borderId="11" xfId="126" applyFont="1" applyFill="1" applyBorder="1" applyAlignment="1">
      <alignment horizontal="center" vertical="top"/>
      <protection/>
    </xf>
    <xf numFmtId="0" fontId="23" fillId="0" borderId="12" xfId="126" applyFont="1" applyFill="1" applyBorder="1" applyAlignment="1">
      <alignment horizontal="center" vertical="top"/>
      <protection/>
    </xf>
    <xf numFmtId="4" fontId="33" fillId="0" borderId="0" xfId="128" applyNumberFormat="1" applyFont="1" applyBorder="1" applyAlignment="1">
      <alignment horizontal="center"/>
      <protection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128" applyNumberFormat="1" applyBorder="1">
      <alignment/>
      <protection/>
    </xf>
    <xf numFmtId="0" fontId="0" fillId="0" borderId="0" xfId="128" applyBorder="1">
      <alignment/>
      <protection/>
    </xf>
    <xf numFmtId="0" fontId="0" fillId="0" borderId="0" xfId="126" applyFill="1" applyAlignment="1">
      <alignment horizontal="center"/>
      <protection/>
    </xf>
    <xf numFmtId="0" fontId="24" fillId="0" borderId="14" xfId="129" applyFont="1" applyFill="1" applyBorder="1" applyAlignment="1">
      <alignment horizontal="center" readingOrder="1"/>
      <protection/>
    </xf>
    <xf numFmtId="0" fontId="27" fillId="0" borderId="14" xfId="129" applyFont="1" applyFill="1" applyBorder="1" applyAlignment="1">
      <alignment horizontal="centerContinuous"/>
      <protection/>
    </xf>
    <xf numFmtId="4" fontId="0" fillId="24" borderId="14" xfId="0" applyNumberFormat="1" applyFont="1" applyFill="1" applyBorder="1" applyAlignment="1">
      <alignment horizontal="right"/>
    </xf>
    <xf numFmtId="0" fontId="0" fillId="0" borderId="15" xfId="126" applyFont="1" applyFill="1" applyBorder="1" applyAlignment="1">
      <alignment wrapText="1"/>
      <protection/>
    </xf>
    <xf numFmtId="0" fontId="27" fillId="0" borderId="16" xfId="129" applyFont="1" applyFill="1" applyBorder="1" applyAlignment="1">
      <alignment horizontal="centerContinuous"/>
      <protection/>
    </xf>
    <xf numFmtId="4" fontId="0" fillId="24" borderId="16" xfId="0" applyNumberFormat="1" applyFont="1" applyFill="1" applyBorder="1" applyAlignment="1">
      <alignment horizontal="right"/>
    </xf>
    <xf numFmtId="0" fontId="24" fillId="0" borderId="14" xfId="129" applyFont="1" applyFill="1" applyBorder="1" applyAlignment="1">
      <alignment horizontal="center" wrapText="1" readingOrder="1"/>
      <protection/>
    </xf>
    <xf numFmtId="0" fontId="24" fillId="0" borderId="14" xfId="126" applyFont="1" applyFill="1" applyBorder="1" applyAlignment="1">
      <alignment horizontal="center"/>
      <protection/>
    </xf>
    <xf numFmtId="0" fontId="32" fillId="0" borderId="16" xfId="129" applyFont="1" applyFill="1" applyBorder="1" applyAlignment="1">
      <alignment horizontal="center" readingOrder="1"/>
      <protection/>
    </xf>
    <xf numFmtId="0" fontId="32" fillId="0" borderId="16" xfId="129" applyFont="1" applyFill="1" applyBorder="1" applyAlignment="1">
      <alignment horizontal="center" wrapText="1" readingOrder="1"/>
      <protection/>
    </xf>
    <xf numFmtId="0" fontId="21" fillId="0" borderId="14" xfId="126" applyFont="1" applyFill="1" applyBorder="1" applyAlignment="1">
      <alignment horizontal="centerContinuous" wrapText="1"/>
      <protection/>
    </xf>
    <xf numFmtId="4" fontId="0" fillId="24" borderId="14" xfId="0" applyNumberFormat="1" applyFont="1" applyFill="1" applyBorder="1" applyAlignment="1">
      <alignment horizontal="right"/>
    </xf>
    <xf numFmtId="0" fontId="33" fillId="0" borderId="14" xfId="126" applyFont="1" applyFill="1" applyBorder="1" applyAlignment="1">
      <alignment horizontal="centerContinuous" wrapText="1"/>
      <protection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" fontId="24" fillId="0" borderId="18" xfId="148" applyNumberFormat="1" applyFont="1" applyFill="1" applyBorder="1" applyAlignment="1">
      <alignment horizontal="center" vertical="top" wrapText="1"/>
      <protection/>
    </xf>
    <xf numFmtId="4" fontId="24" fillId="0" borderId="19" xfId="148" applyNumberFormat="1" applyFont="1" applyFill="1" applyBorder="1" applyAlignment="1">
      <alignment horizontal="center" vertical="top" wrapText="1"/>
      <protection/>
    </xf>
    <xf numFmtId="0" fontId="37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1" xfId="0" applyFont="1" applyBorder="1" applyAlignment="1">
      <alignment/>
    </xf>
    <xf numFmtId="0" fontId="25" fillId="0" borderId="19" xfId="0" applyFont="1" applyFill="1" applyBorder="1" applyAlignment="1">
      <alignment horizontal="center" wrapText="1"/>
    </xf>
    <xf numFmtId="0" fontId="37" fillId="0" borderId="17" xfId="0" applyFont="1" applyBorder="1" applyAlignment="1">
      <alignment/>
    </xf>
    <xf numFmtId="0" fontId="23" fillId="0" borderId="22" xfId="0" applyFont="1" applyFill="1" applyBorder="1" applyAlignment="1">
      <alignment horizontal="center"/>
    </xf>
    <xf numFmtId="49" fontId="39" fillId="0" borderId="17" xfId="0" applyNumberFormat="1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>
      <alignment/>
    </xf>
    <xf numFmtId="0" fontId="24" fillId="0" borderId="13" xfId="126" applyFont="1" applyFill="1" applyBorder="1" applyAlignment="1">
      <alignment horizontal="center"/>
      <protection/>
    </xf>
    <xf numFmtId="0" fontId="0" fillId="0" borderId="13" xfId="126" applyFont="1" applyFill="1" applyBorder="1" applyAlignment="1">
      <alignment horizontal="centerContinuous" wrapText="1"/>
      <protection/>
    </xf>
    <xf numFmtId="0" fontId="0" fillId="0" borderId="16" xfId="126" applyFont="1" applyFill="1" applyBorder="1" applyAlignment="1">
      <alignment horizontal="centerContinuous" wrapText="1"/>
      <protection/>
    </xf>
    <xf numFmtId="0" fontId="24" fillId="0" borderId="16" xfId="126" applyFont="1" applyFill="1" applyBorder="1" applyAlignment="1">
      <alignment horizontal="center"/>
      <protection/>
    </xf>
    <xf numFmtId="0" fontId="0" fillId="0" borderId="23" xfId="126" applyFont="1" applyFill="1" applyBorder="1" applyAlignment="1">
      <alignment wrapText="1"/>
      <protection/>
    </xf>
    <xf numFmtId="0" fontId="27" fillId="0" borderId="24" xfId="129" applyFont="1" applyFill="1" applyBorder="1" applyAlignment="1">
      <alignment horizontal="centerContinuous"/>
      <protection/>
    </xf>
    <xf numFmtId="4" fontId="0" fillId="0" borderId="24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0" fontId="21" fillId="0" borderId="24" xfId="126" applyFont="1" applyFill="1" applyBorder="1" applyAlignment="1">
      <alignment horizontal="left" wrapText="1"/>
      <protection/>
    </xf>
    <xf numFmtId="0" fontId="34" fillId="0" borderId="24" xfId="129" applyFont="1" applyFill="1" applyBorder="1" applyAlignment="1">
      <alignment horizontal="centerContinuous"/>
      <protection/>
    </xf>
    <xf numFmtId="0" fontId="27" fillId="0" borderId="24" xfId="129" applyFont="1" applyFill="1" applyBorder="1" applyAlignment="1">
      <alignment horizontal="center" readingOrder="1"/>
      <protection/>
    </xf>
    <xf numFmtId="0" fontId="29" fillId="0" borderId="24" xfId="129" applyFont="1" applyFill="1" applyBorder="1" applyAlignment="1">
      <alignment horizontal="center"/>
      <protection/>
    </xf>
    <xf numFmtId="0" fontId="35" fillId="0" borderId="24" xfId="129" applyFont="1" applyFill="1" applyBorder="1" applyAlignment="1">
      <alignment horizontal="center"/>
      <protection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0" fontId="22" fillId="0" borderId="10" xfId="126" applyFont="1" applyBorder="1" applyAlignment="1">
      <alignment horizontal="center" vertical="top" wrapText="1"/>
      <protection/>
    </xf>
    <xf numFmtId="0" fontId="31" fillId="0" borderId="27" xfId="126" applyFont="1" applyBorder="1" applyAlignment="1">
      <alignment horizontal="center"/>
      <protection/>
    </xf>
    <xf numFmtId="0" fontId="31" fillId="0" borderId="15" xfId="126" applyFont="1" applyBorder="1" applyAlignment="1">
      <alignment horizontal="center"/>
      <protection/>
    </xf>
    <xf numFmtId="0" fontId="31" fillId="0" borderId="28" xfId="126" applyFont="1" applyBorder="1" applyAlignment="1">
      <alignment horizontal="center"/>
      <protection/>
    </xf>
    <xf numFmtId="0" fontId="24" fillId="0" borderId="27" xfId="126" applyFont="1" applyFill="1" applyBorder="1" applyAlignment="1">
      <alignment wrapText="1"/>
      <protection/>
    </xf>
    <xf numFmtId="0" fontId="24" fillId="0" borderId="14" xfId="126" applyFont="1" applyFill="1" applyBorder="1" applyAlignment="1">
      <alignment horizontal="left" wrapText="1"/>
      <protection/>
    </xf>
    <xf numFmtId="0" fontId="24" fillId="0" borderId="15" xfId="126" applyFont="1" applyFill="1" applyBorder="1" applyAlignment="1">
      <alignment wrapText="1"/>
      <protection/>
    </xf>
    <xf numFmtId="0" fontId="24" fillId="0" borderId="13" xfId="126" applyFont="1" applyFill="1" applyBorder="1" applyAlignment="1">
      <alignment horizontal="left" wrapText="1"/>
      <protection/>
    </xf>
    <xf numFmtId="0" fontId="24" fillId="0" borderId="28" xfId="126" applyFont="1" applyFill="1" applyBorder="1" applyAlignment="1">
      <alignment wrapText="1"/>
      <protection/>
    </xf>
    <xf numFmtId="0" fontId="24" fillId="0" borderId="16" xfId="126" applyFont="1" applyFill="1" applyBorder="1" applyAlignment="1">
      <alignment horizontal="left" wrapText="1"/>
      <protection/>
    </xf>
    <xf numFmtId="0" fontId="31" fillId="0" borderId="29" xfId="126" applyFont="1" applyBorder="1" applyAlignment="1">
      <alignment horizontal="center"/>
      <protection/>
    </xf>
    <xf numFmtId="0" fontId="27" fillId="0" borderId="30" xfId="126" applyFont="1" applyBorder="1">
      <alignment/>
      <protection/>
    </xf>
    <xf numFmtId="0" fontId="27" fillId="0" borderId="25" xfId="126" applyFont="1" applyBorder="1">
      <alignment/>
      <protection/>
    </xf>
    <xf numFmtId="0" fontId="27" fillId="0" borderId="31" xfId="126" applyFont="1" applyBorder="1">
      <alignment/>
      <protection/>
    </xf>
    <xf numFmtId="0" fontId="27" fillId="0" borderId="32" xfId="126" applyFont="1" applyBorder="1">
      <alignment/>
      <protection/>
    </xf>
    <xf numFmtId="0" fontId="24" fillId="0" borderId="33" xfId="126" applyFont="1" applyFill="1" applyBorder="1" applyAlignment="1">
      <alignment horizontal="left" wrapText="1"/>
      <protection/>
    </xf>
    <xf numFmtId="4" fontId="25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wrapText="1"/>
    </xf>
    <xf numFmtId="4" fontId="25" fillId="24" borderId="10" xfId="0" applyNumberFormat="1" applyFont="1" applyFill="1" applyBorder="1" applyAlignment="1">
      <alignment vertical="center"/>
    </xf>
    <xf numFmtId="4" fontId="25" fillId="24" borderId="11" xfId="0" applyNumberFormat="1" applyFont="1" applyFill="1" applyBorder="1" applyAlignment="1">
      <alignment vertical="center"/>
    </xf>
    <xf numFmtId="4" fontId="26" fillId="24" borderId="12" xfId="0" applyNumberFormat="1" applyFont="1" applyFill="1" applyBorder="1" applyAlignment="1">
      <alignment vertical="center"/>
    </xf>
    <xf numFmtId="0" fontId="23" fillId="0" borderId="12" xfId="129" applyFont="1" applyFill="1" applyBorder="1" applyAlignment="1">
      <alignment horizontal="center" vertical="top" wrapText="1"/>
      <protection/>
    </xf>
    <xf numFmtId="0" fontId="29" fillId="0" borderId="0" xfId="128" applyFont="1">
      <alignment/>
      <protection/>
    </xf>
    <xf numFmtId="49" fontId="38" fillId="0" borderId="17" xfId="0" applyNumberFormat="1" applyFont="1" applyBorder="1" applyAlignment="1" applyProtection="1">
      <alignment horizontal="left" vertical="center"/>
      <protection locked="0"/>
    </xf>
    <xf numFmtId="4" fontId="37" fillId="24" borderId="22" xfId="0" applyNumberFormat="1" applyFont="1" applyFill="1" applyBorder="1" applyAlignment="1">
      <alignment horizontal="right"/>
    </xf>
    <xf numFmtId="4" fontId="37" fillId="24" borderId="19" xfId="0" applyNumberFormat="1" applyFont="1" applyFill="1" applyBorder="1" applyAlignment="1">
      <alignment horizontal="right"/>
    </xf>
    <xf numFmtId="4" fontId="39" fillId="24" borderId="11" xfId="0" applyNumberFormat="1" applyFont="1" applyFill="1" applyBorder="1" applyAlignment="1">
      <alignment/>
    </xf>
    <xf numFmtId="4" fontId="39" fillId="24" borderId="1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24" fillId="24" borderId="14" xfId="0" applyNumberFormat="1" applyFont="1" applyFill="1" applyBorder="1" applyAlignment="1">
      <alignment horizontal="right"/>
    </xf>
    <xf numFmtId="4" fontId="24" fillId="24" borderId="30" xfId="0" applyNumberFormat="1" applyFont="1" applyFill="1" applyBorder="1" applyAlignment="1">
      <alignment horizontal="right"/>
    </xf>
    <xf numFmtId="4" fontId="24" fillId="24" borderId="13" xfId="0" applyNumberFormat="1" applyFont="1" applyFill="1" applyBorder="1" applyAlignment="1">
      <alignment horizontal="right"/>
    </xf>
    <xf numFmtId="4" fontId="24" fillId="24" borderId="25" xfId="0" applyNumberFormat="1" applyFont="1" applyFill="1" applyBorder="1" applyAlignment="1">
      <alignment horizontal="right"/>
    </xf>
    <xf numFmtId="4" fontId="24" fillId="24" borderId="16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22" fillId="25" borderId="11" xfId="126" applyFont="1" applyFill="1" applyBorder="1" applyAlignment="1">
      <alignment horizontal="center" vertical="top" wrapText="1"/>
      <protection/>
    </xf>
    <xf numFmtId="4" fontId="24" fillId="24" borderId="34" xfId="0" applyNumberFormat="1" applyFont="1" applyFill="1" applyBorder="1" applyAlignment="1">
      <alignment horizontal="right"/>
    </xf>
    <xf numFmtId="4" fontId="24" fillId="24" borderId="35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0" fillId="24" borderId="36" xfId="0" applyFont="1" applyFill="1" applyBorder="1" applyAlignment="1">
      <alignment horizontal="left" vertical="center"/>
    </xf>
    <xf numFmtId="0" fontId="40" fillId="24" borderId="0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49" fontId="38" fillId="0" borderId="17" xfId="0" applyNumberFormat="1" applyFont="1" applyBorder="1" applyAlignment="1" applyProtection="1">
      <alignment horizontal="left" vertical="center"/>
      <protection locked="0"/>
    </xf>
    <xf numFmtId="49" fontId="38" fillId="0" borderId="19" xfId="0" applyNumberFormat="1" applyFont="1" applyBorder="1" applyAlignment="1" applyProtection="1">
      <alignment horizontal="left" vertical="center"/>
      <protection locked="0"/>
    </xf>
    <xf numFmtId="0" fontId="40" fillId="0" borderId="0" xfId="129" applyFont="1" applyAlignment="1">
      <alignment horizontal="right" wrapText="1"/>
      <protection/>
    </xf>
    <xf numFmtId="0" fontId="25" fillId="0" borderId="0" xfId="126" applyFont="1" applyFill="1" applyAlignment="1">
      <alignment horizontal="center" vertical="center" wrapText="1"/>
      <protection/>
    </xf>
    <xf numFmtId="0" fontId="40" fillId="24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</cellXfs>
  <cellStyles count="180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čárky 2" xfId="73"/>
    <cellStyle name="Comma [0]" xfId="74"/>
    <cellStyle name="Hyperlink" xfId="75"/>
    <cellStyle name="Chybně 2 2" xfId="76"/>
    <cellStyle name="Chybně 2 3" xfId="77"/>
    <cellStyle name="Kontrolní buňka" xfId="78"/>
    <cellStyle name="Kontrolní buňka 2 2" xfId="79"/>
    <cellStyle name="Kontrolní buňka 2 3" xfId="80"/>
    <cellStyle name="Currency" xfId="81"/>
    <cellStyle name="Currency [0]" xfId="82"/>
    <cellStyle name="Nadpis 1" xfId="83"/>
    <cellStyle name="Nadpis 1 2 2" xfId="84"/>
    <cellStyle name="Nadpis 1 2 3" xfId="85"/>
    <cellStyle name="Nadpis 2" xfId="86"/>
    <cellStyle name="Nadpis 2 2 2" xfId="87"/>
    <cellStyle name="Nadpis 2 2 3" xfId="88"/>
    <cellStyle name="Nadpis 3" xfId="89"/>
    <cellStyle name="Nadpis 3 2 2" xfId="90"/>
    <cellStyle name="Nadpis 3 2 3" xfId="91"/>
    <cellStyle name="Nadpis 4" xfId="92"/>
    <cellStyle name="Nadpis 4 2 2" xfId="93"/>
    <cellStyle name="Nadpis 4 2 3" xfId="94"/>
    <cellStyle name="Název" xfId="95"/>
    <cellStyle name="Název 2 2" xfId="96"/>
    <cellStyle name="Název 2 3" xfId="97"/>
    <cellStyle name="Neutrální" xfId="98"/>
    <cellStyle name="Neutrální 2 2" xfId="99"/>
    <cellStyle name="Neutrální 2 3" xfId="100"/>
    <cellStyle name="normální 2" xfId="101"/>
    <cellStyle name="normální 2 2" xfId="102"/>
    <cellStyle name="normální 2 2 2" xfId="103"/>
    <cellStyle name="normální 2 2 3" xfId="104"/>
    <cellStyle name="normální 2 2 4" xfId="105"/>
    <cellStyle name="normální 2 2 5" xfId="106"/>
    <cellStyle name="normální 2 2 6" xfId="107"/>
    <cellStyle name="normální 2 2 7" xfId="108"/>
    <cellStyle name="normální 2 2_CPS_SaZ-prehled_060911-pavlinek-oprava" xfId="109"/>
    <cellStyle name="normální 2 3" xfId="110"/>
    <cellStyle name="normální 2 3 2" xfId="111"/>
    <cellStyle name="normální 2 3 3" xfId="112"/>
    <cellStyle name="normální 2 3 4" xfId="113"/>
    <cellStyle name="normální 2 3 5" xfId="114"/>
    <cellStyle name="normální 2 3 6" xfId="115"/>
    <cellStyle name="normální 2 3 7" xfId="116"/>
    <cellStyle name="normální 2 3_CPS_SaZ-prehled_060911-pavlinek-oprava" xfId="117"/>
    <cellStyle name="normální 2 4" xfId="118"/>
    <cellStyle name="normální 2 4 2" xfId="119"/>
    <cellStyle name="normální 2 4 3" xfId="120"/>
    <cellStyle name="normální 2 4 4" xfId="121"/>
    <cellStyle name="normální 2 4 5" xfId="122"/>
    <cellStyle name="normální 2 4 6" xfId="123"/>
    <cellStyle name="normální 2 4 7" xfId="124"/>
    <cellStyle name="normální 2 4_CPS_SaZ-prehled_060911-pavlinek-oprava" xfId="125"/>
    <cellStyle name="Normální 2 5" xfId="126"/>
    <cellStyle name="normální 2_CPS_SaZ-prehled_060911-pavlinek-oprava" xfId="127"/>
    <cellStyle name="Normální 2_saz07" xfId="128"/>
    <cellStyle name="Normální 2_saz07 2" xfId="129"/>
    <cellStyle name="normální 3" xfId="130"/>
    <cellStyle name="normální 3 2" xfId="131"/>
    <cellStyle name="normální 3 3" xfId="132"/>
    <cellStyle name="normální 3 4" xfId="133"/>
    <cellStyle name="normální 3 5" xfId="134"/>
    <cellStyle name="normální 3 6" xfId="135"/>
    <cellStyle name="normální 3 7" xfId="136"/>
    <cellStyle name="normální 3_CPS_SaZ-prehled_060911-pavlinek-oprava" xfId="137"/>
    <cellStyle name="Normální 4" xfId="138"/>
    <cellStyle name="Normální 5" xfId="139"/>
    <cellStyle name="normální 8" xfId="140"/>
    <cellStyle name="normální 8 2" xfId="141"/>
    <cellStyle name="normální 8 3" xfId="142"/>
    <cellStyle name="normální 8 4" xfId="143"/>
    <cellStyle name="normální 8 5" xfId="144"/>
    <cellStyle name="normální 8 6" xfId="145"/>
    <cellStyle name="normální 8 7" xfId="146"/>
    <cellStyle name="normální 8_CPS_SaZ-prehled_060911-pavlinek-oprava" xfId="147"/>
    <cellStyle name="normální_Rekapitulace" xfId="148"/>
    <cellStyle name="Followed Hyperlink" xfId="149"/>
    <cellStyle name="Poznámka" xfId="150"/>
    <cellStyle name="Poznámka 2 2" xfId="151"/>
    <cellStyle name="Poznámka 2 3" xfId="152"/>
    <cellStyle name="Percent" xfId="153"/>
    <cellStyle name="Propojená buňka" xfId="154"/>
    <cellStyle name="Propojená buňka 2 2" xfId="155"/>
    <cellStyle name="Propojená buňka 2 3" xfId="156"/>
    <cellStyle name="Správně" xfId="157"/>
    <cellStyle name="Správně 2 2" xfId="158"/>
    <cellStyle name="Správně 2 3" xfId="159"/>
    <cellStyle name="Špatně" xfId="160"/>
    <cellStyle name="Text upozornění" xfId="161"/>
    <cellStyle name="Text upozornění 2 2" xfId="162"/>
    <cellStyle name="Text upozornění 2 3" xfId="163"/>
    <cellStyle name="Vstup" xfId="164"/>
    <cellStyle name="Vstup 2 2" xfId="165"/>
    <cellStyle name="Vstup 2 3" xfId="166"/>
    <cellStyle name="Výpočet" xfId="167"/>
    <cellStyle name="Výpočet 2 2" xfId="168"/>
    <cellStyle name="Výpočet 2 3" xfId="169"/>
    <cellStyle name="Výstup" xfId="170"/>
    <cellStyle name="Výstup 2 2" xfId="171"/>
    <cellStyle name="Výstup 2 3" xfId="172"/>
    <cellStyle name="Vysvětlující text" xfId="173"/>
    <cellStyle name="Vysvětlující text 2 2" xfId="174"/>
    <cellStyle name="Vysvětlující text 2 3" xfId="175"/>
    <cellStyle name="Zvýraznění 1" xfId="176"/>
    <cellStyle name="Zvýraznění 1 2 2" xfId="177"/>
    <cellStyle name="Zvýraznění 1 2 3" xfId="178"/>
    <cellStyle name="Zvýraznění 2" xfId="179"/>
    <cellStyle name="Zvýraznění 2 2 2" xfId="180"/>
    <cellStyle name="Zvýraznění 2 2 3" xfId="181"/>
    <cellStyle name="Zvýraznění 3" xfId="182"/>
    <cellStyle name="Zvýraznění 3 2 2" xfId="183"/>
    <cellStyle name="Zvýraznění 3 2 3" xfId="184"/>
    <cellStyle name="Zvýraznění 4" xfId="185"/>
    <cellStyle name="Zvýraznění 4 2 2" xfId="186"/>
    <cellStyle name="Zvýraznění 4 2 3" xfId="187"/>
    <cellStyle name="Zvýraznění 5" xfId="188"/>
    <cellStyle name="Zvýraznění 5 2 2" xfId="189"/>
    <cellStyle name="Zvýraznění 5 2 3" xfId="190"/>
    <cellStyle name="Zvýraznění 6" xfId="191"/>
    <cellStyle name="Zvýraznění 6 2 2" xfId="192"/>
    <cellStyle name="Zvýraznění 6 2 3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4" max="4" width="23.00390625" style="0" customWidth="1"/>
    <col min="5" max="5" width="19.75390625" style="0" bestFit="1" customWidth="1"/>
    <col min="6" max="6" width="23.625" style="0" customWidth="1"/>
  </cols>
  <sheetData>
    <row r="1" spans="4:6" ht="19.5" customHeight="1">
      <c r="D1" s="120"/>
      <c r="E1" s="136" t="s">
        <v>47</v>
      </c>
      <c r="F1" s="136"/>
    </row>
    <row r="2" ht="18" customHeight="1"/>
    <row r="3" ht="21" customHeight="1" thickBot="1"/>
    <row r="4" spans="1:6" ht="28.5" customHeight="1" thickBot="1">
      <c r="A4" s="141" t="s">
        <v>45</v>
      </c>
      <c r="B4" s="142"/>
      <c r="C4" s="142"/>
      <c r="D4" s="142"/>
      <c r="E4" s="142"/>
      <c r="F4" s="143"/>
    </row>
    <row r="5" spans="1:6" ht="21" thickBot="1">
      <c r="A5" s="60"/>
      <c r="B5" s="61"/>
      <c r="C5" s="61"/>
      <c r="D5" s="62"/>
      <c r="E5" s="62"/>
      <c r="F5" s="63"/>
    </row>
    <row r="6" spans="1:6" ht="16.5" thickBot="1">
      <c r="A6" s="70"/>
      <c r="B6" s="144"/>
      <c r="C6" s="145"/>
      <c r="D6" s="71" t="s">
        <v>37</v>
      </c>
      <c r="E6" s="71" t="s">
        <v>38</v>
      </c>
      <c r="F6" s="69" t="s">
        <v>28</v>
      </c>
    </row>
    <row r="7" spans="1:6" ht="29.25" customHeight="1" thickBot="1">
      <c r="A7" s="113"/>
      <c r="B7" s="146" t="s">
        <v>36</v>
      </c>
      <c r="C7" s="147"/>
      <c r="D7" s="114">
        <f>DIG!N5</f>
        <v>0</v>
      </c>
      <c r="E7" s="114">
        <f>DIG!O5</f>
        <v>0</v>
      </c>
      <c r="F7" s="115">
        <f>D7+E7</f>
        <v>0</v>
      </c>
    </row>
    <row r="8" spans="1:6" ht="24" customHeight="1" thickBot="1">
      <c r="A8" s="65"/>
      <c r="B8" s="64"/>
      <c r="C8" s="64"/>
      <c r="D8" s="121"/>
      <c r="E8" s="121"/>
      <c r="F8" s="122"/>
    </row>
    <row r="9" spans="1:6" ht="25.5" customHeight="1" thickBot="1">
      <c r="A9" s="72" t="s">
        <v>33</v>
      </c>
      <c r="B9" s="73"/>
      <c r="C9" s="73"/>
      <c r="D9" s="116">
        <f>SUM(D7:D8)</f>
        <v>0</v>
      </c>
      <c r="E9" s="116">
        <f>SUM(E7:E8)</f>
        <v>0</v>
      </c>
      <c r="F9" s="117">
        <f>SUM(F7:F8)</f>
        <v>0</v>
      </c>
    </row>
    <row r="10" spans="1:6" ht="21" customHeight="1" thickBot="1">
      <c r="A10" s="66"/>
      <c r="B10" s="67"/>
      <c r="C10" s="67"/>
      <c r="D10" s="67"/>
      <c r="E10" s="67"/>
      <c r="F10" s="68"/>
    </row>
    <row r="11" spans="1:6" ht="27.75" customHeight="1" thickBot="1">
      <c r="A11" s="72" t="s">
        <v>34</v>
      </c>
      <c r="B11" s="73"/>
      <c r="C11" s="73"/>
      <c r="D11" s="116">
        <f>D9/100*21</f>
        <v>0</v>
      </c>
      <c r="E11" s="116">
        <f>E9/100*21</f>
        <v>0</v>
      </c>
      <c r="F11" s="117">
        <f>F9/100*21</f>
        <v>0</v>
      </c>
    </row>
    <row r="12" spans="1:6" ht="23.25" customHeight="1" thickBot="1">
      <c r="A12" s="66"/>
      <c r="B12" s="67"/>
      <c r="C12" s="67"/>
      <c r="D12" s="67"/>
      <c r="E12" s="67"/>
      <c r="F12" s="68"/>
    </row>
    <row r="13" spans="1:6" ht="30" customHeight="1" thickBot="1">
      <c r="A13" s="72" t="s">
        <v>35</v>
      </c>
      <c r="B13" s="73"/>
      <c r="C13" s="73"/>
      <c r="D13" s="116">
        <f>SUM(D9:D11)</f>
        <v>0</v>
      </c>
      <c r="E13" s="116">
        <f>SUM(E9:E11)</f>
        <v>0</v>
      </c>
      <c r="F13" s="117">
        <f>SUM(F9:F11)</f>
        <v>0</v>
      </c>
    </row>
    <row r="21" spans="1:3" ht="15.75">
      <c r="A21" s="118" t="s">
        <v>42</v>
      </c>
      <c r="B21" s="119"/>
      <c r="C21" s="34"/>
    </row>
    <row r="22" spans="1:5" ht="14.25">
      <c r="A22" s="137" t="s">
        <v>43</v>
      </c>
      <c r="B22" s="138"/>
      <c r="C22" s="138"/>
      <c r="D22" s="138"/>
      <c r="E22" s="138"/>
    </row>
    <row r="23" spans="1:5" ht="14.25">
      <c r="A23" s="139" t="s">
        <v>44</v>
      </c>
      <c r="B23" s="140"/>
      <c r="C23" s="140"/>
      <c r="D23" s="140"/>
      <c r="E23" s="140"/>
    </row>
  </sheetData>
  <sheetProtection/>
  <mergeCells count="6">
    <mergeCell ref="E1:F1"/>
    <mergeCell ref="A22:E22"/>
    <mergeCell ref="A23:E23"/>
    <mergeCell ref="A4:F4"/>
    <mergeCell ref="B6:C6"/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11.00390625" style="0" customWidth="1"/>
    <col min="3" max="3" width="13.375" style="0" customWidth="1"/>
    <col min="4" max="4" width="37.00390625" style="0" customWidth="1"/>
    <col min="5" max="5" width="15.375" style="0" customWidth="1"/>
    <col min="6" max="7" width="9.75390625" style="0" customWidth="1"/>
    <col min="11" max="11" width="9.625" style="0" customWidth="1"/>
    <col min="12" max="12" width="17.375" style="0" customWidth="1"/>
    <col min="13" max="13" width="18.625" style="0" customWidth="1"/>
    <col min="14" max="14" width="20.625" style="0" customWidth="1"/>
    <col min="15" max="15" width="18.875" style="0" customWidth="1"/>
    <col min="16" max="16" width="20.375" style="0" customWidth="1"/>
  </cols>
  <sheetData>
    <row r="2" spans="14:16" ht="18.75" customHeight="1">
      <c r="N2" s="148" t="s">
        <v>46</v>
      </c>
      <c r="O2" s="148"/>
      <c r="P2" s="148"/>
    </row>
    <row r="3" ht="24" customHeight="1"/>
    <row r="4" spans="1:16" ht="25.5" customHeight="1" thickBot="1">
      <c r="A4" s="11"/>
      <c r="B4" s="12"/>
      <c r="C4" s="34"/>
      <c r="D4" s="35"/>
      <c r="E4" s="25"/>
      <c r="F4" s="36"/>
      <c r="G4" s="36"/>
      <c r="H4" s="36"/>
      <c r="I4" s="14"/>
      <c r="J4" s="46"/>
      <c r="K4" s="14"/>
      <c r="L4" s="9"/>
      <c r="M4" s="9"/>
      <c r="N4" s="107" t="s">
        <v>37</v>
      </c>
      <c r="O4" s="107" t="s">
        <v>38</v>
      </c>
      <c r="P4" s="8" t="s">
        <v>28</v>
      </c>
    </row>
    <row r="5" spans="1:16" ht="33.75" customHeight="1" thickBot="1">
      <c r="A5" s="11"/>
      <c r="B5" s="1"/>
      <c r="C5" s="34"/>
      <c r="D5" s="26"/>
      <c r="E5" s="25"/>
      <c r="F5" s="36"/>
      <c r="G5" s="36"/>
      <c r="H5" s="36"/>
      <c r="I5" s="14"/>
      <c r="J5" s="46"/>
      <c r="K5" s="14"/>
      <c r="L5" s="9"/>
      <c r="M5" s="112"/>
      <c r="N5" s="108">
        <f>SUM(N12:N823)</f>
        <v>0</v>
      </c>
      <c r="O5" s="109">
        <f>SUM(O12:O823)</f>
        <v>0</v>
      </c>
      <c r="P5" s="110">
        <f>SUM(P12:P823)</f>
        <v>0</v>
      </c>
    </row>
    <row r="6" spans="1:16" ht="25.5" customHeight="1">
      <c r="A6" s="11"/>
      <c r="B6" s="1"/>
      <c r="C6" s="149" t="s">
        <v>41</v>
      </c>
      <c r="D6" s="149"/>
      <c r="E6" s="25"/>
      <c r="F6" s="36"/>
      <c r="G6" s="36"/>
      <c r="H6" s="36"/>
      <c r="I6" s="14"/>
      <c r="J6" s="46"/>
      <c r="K6" s="14"/>
      <c r="L6" s="9"/>
      <c r="M6" s="112"/>
      <c r="N6" s="105"/>
      <c r="O6" s="105"/>
      <c r="P6" s="106"/>
    </row>
    <row r="7" spans="1:16" ht="15.75">
      <c r="A7" s="11"/>
      <c r="B7" s="13"/>
      <c r="C7" s="34"/>
      <c r="D7" s="36"/>
      <c r="E7" s="27"/>
      <c r="F7" s="36"/>
      <c r="G7" s="36"/>
      <c r="H7" s="36"/>
      <c r="I7" s="14"/>
      <c r="J7" s="46"/>
      <c r="K7" s="14"/>
      <c r="L7" s="2"/>
      <c r="M7" s="42"/>
      <c r="N7" s="44"/>
      <c r="O7" s="41"/>
      <c r="P7" s="9"/>
    </row>
    <row r="8" spans="1:16" ht="18">
      <c r="A8" s="11"/>
      <c r="B8" s="10"/>
      <c r="C8" s="34"/>
      <c r="D8" s="28"/>
      <c r="E8" s="27"/>
      <c r="F8" s="36"/>
      <c r="G8" s="36"/>
      <c r="H8" s="36"/>
      <c r="I8" s="14"/>
      <c r="J8" s="46"/>
      <c r="K8" s="14"/>
      <c r="L8" s="2"/>
      <c r="M8" s="43"/>
      <c r="N8" s="45"/>
      <c r="O8" s="45"/>
      <c r="P8" s="18"/>
    </row>
    <row r="9" spans="1:16" ht="16.5" thickBot="1">
      <c r="A9" s="11"/>
      <c r="B9" s="1"/>
      <c r="C9" s="34"/>
      <c r="D9" s="35"/>
      <c r="E9" s="27"/>
      <c r="F9" s="36"/>
      <c r="G9" s="36"/>
      <c r="H9" s="36"/>
      <c r="I9" s="14"/>
      <c r="J9" s="46"/>
      <c r="K9" s="14"/>
      <c r="L9" s="2"/>
      <c r="M9" s="2"/>
      <c r="N9" s="3"/>
      <c r="O9" s="3"/>
      <c r="P9" s="3"/>
    </row>
    <row r="10" spans="1:16" ht="52.5" customHeight="1" thickBot="1">
      <c r="A10" s="89" t="s">
        <v>6</v>
      </c>
      <c r="B10" s="133" t="s">
        <v>39</v>
      </c>
      <c r="C10" s="37" t="s">
        <v>14</v>
      </c>
      <c r="D10" s="38" t="s">
        <v>0</v>
      </c>
      <c r="E10" s="38" t="s">
        <v>1</v>
      </c>
      <c r="F10" s="39" t="s">
        <v>24</v>
      </c>
      <c r="G10" s="39" t="s">
        <v>25</v>
      </c>
      <c r="H10" s="39" t="s">
        <v>26</v>
      </c>
      <c r="I10" s="39" t="s">
        <v>2</v>
      </c>
      <c r="J10" s="40" t="s">
        <v>3</v>
      </c>
      <c r="K10" s="111" t="s">
        <v>40</v>
      </c>
      <c r="L10" s="4" t="s">
        <v>30</v>
      </c>
      <c r="M10" s="5" t="s">
        <v>27</v>
      </c>
      <c r="N10" s="6" t="s">
        <v>31</v>
      </c>
      <c r="O10" s="6" t="s">
        <v>32</v>
      </c>
      <c r="P10" s="7" t="s">
        <v>7</v>
      </c>
    </row>
    <row r="12" ht="13.5" thickBot="1"/>
    <row r="13" spans="1:16" ht="21.75" customHeight="1">
      <c r="A13" s="90">
        <v>203</v>
      </c>
      <c r="B13" s="100" t="s">
        <v>15</v>
      </c>
      <c r="C13" s="93" t="s">
        <v>9</v>
      </c>
      <c r="D13" s="94" t="s">
        <v>10</v>
      </c>
      <c r="E13" s="57"/>
      <c r="F13" s="47">
        <v>1500</v>
      </c>
      <c r="G13" s="47">
        <v>800</v>
      </c>
      <c r="H13" s="53">
        <v>2585</v>
      </c>
      <c r="I13" s="48" t="s">
        <v>4</v>
      </c>
      <c r="J13" s="54">
        <v>1</v>
      </c>
      <c r="K13" s="54"/>
      <c r="L13" s="49">
        <v>0</v>
      </c>
      <c r="M13" s="49">
        <v>0</v>
      </c>
      <c r="N13" s="125">
        <f>J13*L13</f>
        <v>0</v>
      </c>
      <c r="O13" s="125">
        <f>J13*M13</f>
        <v>0</v>
      </c>
      <c r="P13" s="126">
        <f>N13+O13</f>
        <v>0</v>
      </c>
    </row>
    <row r="14" spans="1:16" ht="22.5">
      <c r="A14" s="91">
        <v>203</v>
      </c>
      <c r="B14" s="101" t="s">
        <v>15</v>
      </c>
      <c r="C14" s="50"/>
      <c r="D14" s="19" t="s">
        <v>22</v>
      </c>
      <c r="E14" s="24" t="s">
        <v>9</v>
      </c>
      <c r="F14" s="29"/>
      <c r="G14" s="29"/>
      <c r="H14" s="29"/>
      <c r="I14" s="17" t="s">
        <v>4</v>
      </c>
      <c r="J14" s="23">
        <v>0</v>
      </c>
      <c r="K14" s="32">
        <v>1</v>
      </c>
      <c r="L14" s="123"/>
      <c r="M14" s="21"/>
      <c r="N14" s="22"/>
      <c r="O14" s="22"/>
      <c r="P14" s="87"/>
    </row>
    <row r="15" spans="1:16" ht="22.5">
      <c r="A15" s="91">
        <v>203</v>
      </c>
      <c r="B15" s="101" t="s">
        <v>15</v>
      </c>
      <c r="C15" s="50"/>
      <c r="D15" s="19" t="s">
        <v>18</v>
      </c>
      <c r="E15" s="24" t="s">
        <v>9</v>
      </c>
      <c r="F15" s="29"/>
      <c r="G15" s="29"/>
      <c r="H15" s="29"/>
      <c r="I15" s="17" t="s">
        <v>4</v>
      </c>
      <c r="J15" s="23">
        <v>0</v>
      </c>
      <c r="K15" s="32">
        <v>1</v>
      </c>
      <c r="L15" s="123"/>
      <c r="M15" s="21"/>
      <c r="N15" s="22"/>
      <c r="O15" s="22"/>
      <c r="P15" s="87"/>
    </row>
    <row r="16" spans="1:16" ht="26.25" customHeight="1">
      <c r="A16" s="91">
        <v>203</v>
      </c>
      <c r="B16" s="101" t="s">
        <v>15</v>
      </c>
      <c r="C16" s="50"/>
      <c r="D16" s="19" t="s">
        <v>48</v>
      </c>
      <c r="E16" s="24" t="s">
        <v>9</v>
      </c>
      <c r="F16" s="31"/>
      <c r="G16" s="31"/>
      <c r="H16" s="31"/>
      <c r="I16" s="17" t="s">
        <v>4</v>
      </c>
      <c r="J16" s="23">
        <v>0</v>
      </c>
      <c r="K16" s="32">
        <v>1</v>
      </c>
      <c r="L16" s="123"/>
      <c r="M16" s="21"/>
      <c r="N16" s="22"/>
      <c r="O16" s="22"/>
      <c r="P16" s="87"/>
    </row>
    <row r="17" spans="1:16" ht="18.75" customHeight="1">
      <c r="A17" s="91">
        <v>203</v>
      </c>
      <c r="B17" s="101" t="s">
        <v>15</v>
      </c>
      <c r="C17" s="50"/>
      <c r="D17" s="19" t="s">
        <v>19</v>
      </c>
      <c r="E17" s="24" t="s">
        <v>9</v>
      </c>
      <c r="F17" s="29"/>
      <c r="G17" s="29"/>
      <c r="H17" s="29"/>
      <c r="I17" s="17" t="s">
        <v>4</v>
      </c>
      <c r="J17" s="23">
        <v>0</v>
      </c>
      <c r="K17" s="32">
        <v>1</v>
      </c>
      <c r="L17" s="123"/>
      <c r="M17" s="21"/>
      <c r="N17" s="22"/>
      <c r="O17" s="22"/>
      <c r="P17" s="87"/>
    </row>
    <row r="18" spans="1:16" ht="16.5" customHeight="1">
      <c r="A18" s="91">
        <v>203</v>
      </c>
      <c r="B18" s="101" t="s">
        <v>15</v>
      </c>
      <c r="C18" s="50"/>
      <c r="D18" s="19" t="s">
        <v>23</v>
      </c>
      <c r="E18" s="24" t="s">
        <v>9</v>
      </c>
      <c r="F18" s="29"/>
      <c r="G18" s="29"/>
      <c r="H18" s="29"/>
      <c r="I18" s="17" t="s">
        <v>4</v>
      </c>
      <c r="J18" s="23">
        <v>0</v>
      </c>
      <c r="K18" s="32">
        <v>1</v>
      </c>
      <c r="L18" s="123"/>
      <c r="M18" s="21"/>
      <c r="N18" s="22"/>
      <c r="O18" s="22"/>
      <c r="P18" s="87"/>
    </row>
    <row r="19" spans="1:16" ht="19.5" customHeight="1">
      <c r="A19" s="91">
        <v>203</v>
      </c>
      <c r="B19" s="101" t="s">
        <v>15</v>
      </c>
      <c r="C19" s="50"/>
      <c r="D19" s="19" t="s">
        <v>29</v>
      </c>
      <c r="E19" s="24" t="s">
        <v>9</v>
      </c>
      <c r="F19" s="29"/>
      <c r="G19" s="29"/>
      <c r="H19" s="29"/>
      <c r="I19" s="17" t="s">
        <v>4</v>
      </c>
      <c r="J19" s="23">
        <v>0</v>
      </c>
      <c r="K19" s="32">
        <v>1</v>
      </c>
      <c r="L19" s="123"/>
      <c r="M19" s="21"/>
      <c r="N19" s="22"/>
      <c r="O19" s="22"/>
      <c r="P19" s="87"/>
    </row>
    <row r="20" spans="1:16" ht="27" customHeight="1">
      <c r="A20" s="91">
        <v>203</v>
      </c>
      <c r="B20" s="101" t="s">
        <v>15</v>
      </c>
      <c r="C20" s="78"/>
      <c r="D20" s="82" t="s">
        <v>20</v>
      </c>
      <c r="E20" s="83" t="s">
        <v>9</v>
      </c>
      <c r="F20" s="84"/>
      <c r="G20" s="84"/>
      <c r="H20" s="84"/>
      <c r="I20" s="79" t="s">
        <v>4</v>
      </c>
      <c r="J20" s="85">
        <v>0</v>
      </c>
      <c r="K20" s="86">
        <v>1</v>
      </c>
      <c r="L20" s="124"/>
      <c r="M20" s="80"/>
      <c r="N20" s="81"/>
      <c r="O20" s="81"/>
      <c r="P20" s="88"/>
    </row>
    <row r="21" spans="1:19" ht="21" customHeight="1">
      <c r="A21" s="91">
        <v>203</v>
      </c>
      <c r="B21" s="101" t="s">
        <v>15</v>
      </c>
      <c r="C21" s="95" t="s">
        <v>11</v>
      </c>
      <c r="D21" s="96" t="s">
        <v>12</v>
      </c>
      <c r="E21" s="75"/>
      <c r="F21" s="30"/>
      <c r="G21" s="30"/>
      <c r="H21" s="33"/>
      <c r="I21" s="17" t="s">
        <v>4</v>
      </c>
      <c r="J21" s="74">
        <v>1</v>
      </c>
      <c r="K21" s="74"/>
      <c r="L21" s="20">
        <v>0</v>
      </c>
      <c r="M21" s="20">
        <v>0</v>
      </c>
      <c r="N21" s="127">
        <f>J21*L21</f>
        <v>0</v>
      </c>
      <c r="O21" s="127">
        <f>J21*M21</f>
        <v>0</v>
      </c>
      <c r="P21" s="128">
        <f>N21+O21</f>
        <v>0</v>
      </c>
      <c r="Q21" s="15"/>
      <c r="R21" s="16"/>
      <c r="S21" s="15"/>
    </row>
    <row r="22" spans="1:19" ht="23.25" customHeight="1" thickBot="1">
      <c r="A22" s="92">
        <v>203</v>
      </c>
      <c r="B22" s="102" t="s">
        <v>15</v>
      </c>
      <c r="C22" s="97" t="s">
        <v>5</v>
      </c>
      <c r="D22" s="98" t="s">
        <v>13</v>
      </c>
      <c r="E22" s="76"/>
      <c r="F22" s="55"/>
      <c r="G22" s="55"/>
      <c r="H22" s="56"/>
      <c r="I22" s="51" t="s">
        <v>4</v>
      </c>
      <c r="J22" s="77">
        <v>1</v>
      </c>
      <c r="K22" s="77"/>
      <c r="L22" s="52">
        <v>0</v>
      </c>
      <c r="M22" s="52">
        <v>0</v>
      </c>
      <c r="N22" s="129">
        <f>J22*L22</f>
        <v>0</v>
      </c>
      <c r="O22" s="129">
        <f>J22*M22</f>
        <v>0</v>
      </c>
      <c r="P22" s="130">
        <f>N22+O22</f>
        <v>0</v>
      </c>
      <c r="Q22" s="15"/>
      <c r="R22" s="16"/>
      <c r="S22" s="15"/>
    </row>
    <row r="23" spans="1:16" ht="26.25" customHeight="1">
      <c r="A23" s="99">
        <v>206</v>
      </c>
      <c r="B23" s="103" t="s">
        <v>8</v>
      </c>
      <c r="C23" s="93" t="s">
        <v>9</v>
      </c>
      <c r="D23" s="94" t="s">
        <v>10</v>
      </c>
      <c r="E23" s="57"/>
      <c r="F23" s="47">
        <v>1500</v>
      </c>
      <c r="G23" s="47">
        <v>800</v>
      </c>
      <c r="H23" s="53">
        <v>2585</v>
      </c>
      <c r="I23" s="48" t="s">
        <v>4</v>
      </c>
      <c r="J23" s="54">
        <v>1</v>
      </c>
      <c r="K23" s="54"/>
      <c r="L23" s="49">
        <v>0</v>
      </c>
      <c r="M23" s="49">
        <v>0</v>
      </c>
      <c r="N23" s="125">
        <f>J23*L23</f>
        <v>0</v>
      </c>
      <c r="O23" s="125">
        <f>J23*M23</f>
        <v>0</v>
      </c>
      <c r="P23" s="126">
        <f>N23+O23</f>
        <v>0</v>
      </c>
    </row>
    <row r="24" spans="1:16" ht="22.5">
      <c r="A24" s="91">
        <v>206</v>
      </c>
      <c r="B24" s="101" t="s">
        <v>8</v>
      </c>
      <c r="C24" s="50"/>
      <c r="D24" s="19" t="s">
        <v>22</v>
      </c>
      <c r="E24" s="24" t="s">
        <v>9</v>
      </c>
      <c r="F24" s="29"/>
      <c r="G24" s="29"/>
      <c r="H24" s="29"/>
      <c r="I24" s="17" t="s">
        <v>4</v>
      </c>
      <c r="J24" s="23">
        <v>0</v>
      </c>
      <c r="K24" s="32">
        <v>1</v>
      </c>
      <c r="L24" s="123"/>
      <c r="M24" s="21"/>
      <c r="N24" s="22"/>
      <c r="O24" s="22"/>
      <c r="P24" s="87"/>
    </row>
    <row r="25" spans="1:16" ht="22.5">
      <c r="A25" s="91">
        <v>206</v>
      </c>
      <c r="B25" s="101" t="s">
        <v>8</v>
      </c>
      <c r="C25" s="50"/>
      <c r="D25" s="19" t="s">
        <v>18</v>
      </c>
      <c r="E25" s="24" t="s">
        <v>9</v>
      </c>
      <c r="F25" s="29"/>
      <c r="G25" s="29"/>
      <c r="H25" s="29"/>
      <c r="I25" s="17" t="s">
        <v>4</v>
      </c>
      <c r="J25" s="23">
        <v>0</v>
      </c>
      <c r="K25" s="32">
        <v>1</v>
      </c>
      <c r="L25" s="123"/>
      <c r="M25" s="21"/>
      <c r="N25" s="22"/>
      <c r="O25" s="22"/>
      <c r="P25" s="87"/>
    </row>
    <row r="26" spans="1:16" ht="23.25" customHeight="1">
      <c r="A26" s="91">
        <v>206</v>
      </c>
      <c r="B26" s="101" t="s">
        <v>8</v>
      </c>
      <c r="C26" s="50"/>
      <c r="D26" s="19" t="s">
        <v>48</v>
      </c>
      <c r="E26" s="24" t="s">
        <v>9</v>
      </c>
      <c r="F26" s="31"/>
      <c r="G26" s="31"/>
      <c r="H26" s="31"/>
      <c r="I26" s="17" t="s">
        <v>4</v>
      </c>
      <c r="J26" s="23">
        <v>0</v>
      </c>
      <c r="K26" s="32">
        <v>1</v>
      </c>
      <c r="L26" s="123"/>
      <c r="M26" s="21"/>
      <c r="N26" s="22"/>
      <c r="O26" s="22"/>
      <c r="P26" s="87"/>
    </row>
    <row r="27" spans="1:16" ht="12.75">
      <c r="A27" s="91">
        <v>206</v>
      </c>
      <c r="B27" s="101" t="s">
        <v>8</v>
      </c>
      <c r="C27" s="50"/>
      <c r="D27" s="19" t="s">
        <v>19</v>
      </c>
      <c r="E27" s="24" t="s">
        <v>9</v>
      </c>
      <c r="F27" s="29"/>
      <c r="G27" s="29"/>
      <c r="H27" s="29"/>
      <c r="I27" s="17" t="s">
        <v>4</v>
      </c>
      <c r="J27" s="23">
        <v>0</v>
      </c>
      <c r="K27" s="32">
        <v>1</v>
      </c>
      <c r="L27" s="123"/>
      <c r="M27" s="21"/>
      <c r="N27" s="22"/>
      <c r="O27" s="22"/>
      <c r="P27" s="87"/>
    </row>
    <row r="28" spans="1:16" ht="12.75">
      <c r="A28" s="91">
        <v>206</v>
      </c>
      <c r="B28" s="101" t="s">
        <v>8</v>
      </c>
      <c r="C28" s="50"/>
      <c r="D28" s="19" t="s">
        <v>23</v>
      </c>
      <c r="E28" s="24" t="s">
        <v>9</v>
      </c>
      <c r="F28" s="29"/>
      <c r="G28" s="29"/>
      <c r="H28" s="29"/>
      <c r="I28" s="17" t="s">
        <v>4</v>
      </c>
      <c r="J28" s="23">
        <v>0</v>
      </c>
      <c r="K28" s="32">
        <v>1</v>
      </c>
      <c r="L28" s="123"/>
      <c r="M28" s="21"/>
      <c r="N28" s="22"/>
      <c r="O28" s="22"/>
      <c r="P28" s="87"/>
    </row>
    <row r="29" spans="1:16" ht="12.75">
      <c r="A29" s="91">
        <v>206</v>
      </c>
      <c r="B29" s="101" t="s">
        <v>8</v>
      </c>
      <c r="C29" s="50"/>
      <c r="D29" s="19" t="s">
        <v>29</v>
      </c>
      <c r="E29" s="24" t="s">
        <v>9</v>
      </c>
      <c r="F29" s="29"/>
      <c r="G29" s="29"/>
      <c r="H29" s="29"/>
      <c r="I29" s="17" t="s">
        <v>4</v>
      </c>
      <c r="J29" s="23">
        <v>0</v>
      </c>
      <c r="K29" s="32">
        <v>1</v>
      </c>
      <c r="L29" s="123"/>
      <c r="M29" s="21"/>
      <c r="N29" s="22"/>
      <c r="O29" s="22"/>
      <c r="P29" s="87"/>
    </row>
    <row r="30" spans="1:16" ht="22.5">
      <c r="A30" s="91">
        <v>206</v>
      </c>
      <c r="B30" s="101" t="s">
        <v>8</v>
      </c>
      <c r="C30" s="78"/>
      <c r="D30" s="82" t="s">
        <v>20</v>
      </c>
      <c r="E30" s="83" t="s">
        <v>9</v>
      </c>
      <c r="F30" s="84"/>
      <c r="G30" s="84"/>
      <c r="H30" s="84"/>
      <c r="I30" s="79" t="s">
        <v>4</v>
      </c>
      <c r="J30" s="85">
        <v>0</v>
      </c>
      <c r="K30" s="86">
        <v>1</v>
      </c>
      <c r="L30" s="124"/>
      <c r="M30" s="80"/>
      <c r="N30" s="81"/>
      <c r="O30" s="81"/>
      <c r="P30" s="88"/>
    </row>
    <row r="31" spans="1:16" ht="21" customHeight="1">
      <c r="A31" s="91">
        <v>206</v>
      </c>
      <c r="B31" s="101" t="s">
        <v>8</v>
      </c>
      <c r="C31" s="95" t="s">
        <v>11</v>
      </c>
      <c r="D31" s="96" t="s">
        <v>12</v>
      </c>
      <c r="E31" s="75"/>
      <c r="F31" s="30"/>
      <c r="G31" s="30"/>
      <c r="H31" s="33"/>
      <c r="I31" s="17" t="s">
        <v>4</v>
      </c>
      <c r="J31" s="74">
        <v>1</v>
      </c>
      <c r="K31" s="74"/>
      <c r="L31" s="20">
        <v>0</v>
      </c>
      <c r="M31" s="20">
        <v>0</v>
      </c>
      <c r="N31" s="127">
        <f>J31*L31</f>
        <v>0</v>
      </c>
      <c r="O31" s="127">
        <f>J31*M31</f>
        <v>0</v>
      </c>
      <c r="P31" s="128">
        <f>N31+O31</f>
        <v>0</v>
      </c>
    </row>
    <row r="32" spans="1:16" ht="22.5" customHeight="1" thickBot="1">
      <c r="A32" s="92">
        <v>206</v>
      </c>
      <c r="B32" s="102" t="s">
        <v>8</v>
      </c>
      <c r="C32" s="97" t="s">
        <v>5</v>
      </c>
      <c r="D32" s="98" t="s">
        <v>13</v>
      </c>
      <c r="E32" s="76"/>
      <c r="F32" s="55"/>
      <c r="G32" s="55"/>
      <c r="H32" s="56"/>
      <c r="I32" s="51" t="s">
        <v>4</v>
      </c>
      <c r="J32" s="77">
        <v>1</v>
      </c>
      <c r="K32" s="77"/>
      <c r="L32" s="52">
        <v>0</v>
      </c>
      <c r="M32" s="52">
        <v>0</v>
      </c>
      <c r="N32" s="129">
        <f>J32*L32</f>
        <v>0</v>
      </c>
      <c r="O32" s="129">
        <f>J32*M32</f>
        <v>0</v>
      </c>
      <c r="P32" s="130">
        <f>N32+O32</f>
        <v>0</v>
      </c>
    </row>
    <row r="33" spans="1:16" ht="21.75" customHeight="1">
      <c r="A33" s="99">
        <v>207</v>
      </c>
      <c r="B33" s="103" t="s">
        <v>8</v>
      </c>
      <c r="C33" s="93" t="s">
        <v>9</v>
      </c>
      <c r="D33" s="94" t="s">
        <v>10</v>
      </c>
      <c r="E33" s="57"/>
      <c r="F33" s="47">
        <v>1500</v>
      </c>
      <c r="G33" s="47">
        <v>800</v>
      </c>
      <c r="H33" s="53">
        <v>2585</v>
      </c>
      <c r="I33" s="48" t="s">
        <v>4</v>
      </c>
      <c r="J33" s="54">
        <v>1</v>
      </c>
      <c r="K33" s="54"/>
      <c r="L33" s="49">
        <v>0</v>
      </c>
      <c r="M33" s="49">
        <v>0</v>
      </c>
      <c r="N33" s="125">
        <f>J33*L33</f>
        <v>0</v>
      </c>
      <c r="O33" s="125">
        <f>J33*M33</f>
        <v>0</v>
      </c>
      <c r="P33" s="126">
        <f>N33+O33</f>
        <v>0</v>
      </c>
    </row>
    <row r="34" spans="1:16" ht="22.5">
      <c r="A34" s="91">
        <v>207</v>
      </c>
      <c r="B34" s="101" t="s">
        <v>8</v>
      </c>
      <c r="C34" s="50"/>
      <c r="D34" s="19" t="s">
        <v>22</v>
      </c>
      <c r="E34" s="24" t="s">
        <v>9</v>
      </c>
      <c r="F34" s="29"/>
      <c r="G34" s="29"/>
      <c r="H34" s="29"/>
      <c r="I34" s="17" t="s">
        <v>4</v>
      </c>
      <c r="J34" s="23">
        <v>0</v>
      </c>
      <c r="K34" s="32">
        <v>1</v>
      </c>
      <c r="L34" s="123"/>
      <c r="M34" s="21"/>
      <c r="N34" s="22"/>
      <c r="O34" s="22"/>
      <c r="P34" s="87"/>
    </row>
    <row r="35" spans="1:16" ht="22.5">
      <c r="A35" s="91">
        <v>207</v>
      </c>
      <c r="B35" s="101" t="s">
        <v>8</v>
      </c>
      <c r="C35" s="50"/>
      <c r="D35" s="19" t="s">
        <v>18</v>
      </c>
      <c r="E35" s="24" t="s">
        <v>9</v>
      </c>
      <c r="F35" s="29"/>
      <c r="G35" s="29"/>
      <c r="H35" s="29"/>
      <c r="I35" s="17" t="s">
        <v>4</v>
      </c>
      <c r="J35" s="23">
        <v>0</v>
      </c>
      <c r="K35" s="32">
        <v>1</v>
      </c>
      <c r="L35" s="123"/>
      <c r="M35" s="21"/>
      <c r="N35" s="22"/>
      <c r="O35" s="22"/>
      <c r="P35" s="87"/>
    </row>
    <row r="36" spans="1:16" ht="22.5">
      <c r="A36" s="91">
        <v>207</v>
      </c>
      <c r="B36" s="101" t="s">
        <v>8</v>
      </c>
      <c r="C36" s="50"/>
      <c r="D36" s="19" t="s">
        <v>48</v>
      </c>
      <c r="E36" s="24" t="s">
        <v>9</v>
      </c>
      <c r="F36" s="31"/>
      <c r="G36" s="31"/>
      <c r="H36" s="31"/>
      <c r="I36" s="17" t="s">
        <v>4</v>
      </c>
      <c r="J36" s="23">
        <v>0</v>
      </c>
      <c r="K36" s="32">
        <v>1</v>
      </c>
      <c r="L36" s="123"/>
      <c r="M36" s="21"/>
      <c r="N36" s="22"/>
      <c r="O36" s="22"/>
      <c r="P36" s="87"/>
    </row>
    <row r="37" spans="1:16" ht="12.75">
      <c r="A37" s="91">
        <v>207</v>
      </c>
      <c r="B37" s="101" t="s">
        <v>8</v>
      </c>
      <c r="C37" s="50"/>
      <c r="D37" s="19" t="s">
        <v>19</v>
      </c>
      <c r="E37" s="24" t="s">
        <v>9</v>
      </c>
      <c r="F37" s="29"/>
      <c r="G37" s="29"/>
      <c r="H37" s="29"/>
      <c r="I37" s="17" t="s">
        <v>4</v>
      </c>
      <c r="J37" s="23">
        <v>0</v>
      </c>
      <c r="K37" s="32">
        <v>1</v>
      </c>
      <c r="L37" s="123"/>
      <c r="M37" s="21"/>
      <c r="N37" s="22"/>
      <c r="O37" s="22"/>
      <c r="P37" s="87"/>
    </row>
    <row r="38" spans="1:16" ht="12.75">
      <c r="A38" s="91">
        <v>207</v>
      </c>
      <c r="B38" s="101" t="s">
        <v>8</v>
      </c>
      <c r="C38" s="50"/>
      <c r="D38" s="19" t="s">
        <v>23</v>
      </c>
      <c r="E38" s="24" t="s">
        <v>9</v>
      </c>
      <c r="F38" s="29"/>
      <c r="G38" s="29"/>
      <c r="H38" s="29"/>
      <c r="I38" s="17" t="s">
        <v>4</v>
      </c>
      <c r="J38" s="23">
        <v>0</v>
      </c>
      <c r="K38" s="32">
        <v>1</v>
      </c>
      <c r="L38" s="123"/>
      <c r="M38" s="21"/>
      <c r="N38" s="22"/>
      <c r="O38" s="22"/>
      <c r="P38" s="87"/>
    </row>
    <row r="39" spans="1:16" ht="12.75">
      <c r="A39" s="91">
        <v>207</v>
      </c>
      <c r="B39" s="101" t="s">
        <v>8</v>
      </c>
      <c r="C39" s="50"/>
      <c r="D39" s="19" t="s">
        <v>29</v>
      </c>
      <c r="E39" s="24" t="s">
        <v>9</v>
      </c>
      <c r="F39" s="29"/>
      <c r="G39" s="29"/>
      <c r="H39" s="29"/>
      <c r="I39" s="17" t="s">
        <v>4</v>
      </c>
      <c r="J39" s="23">
        <v>0</v>
      </c>
      <c r="K39" s="32">
        <v>1</v>
      </c>
      <c r="L39" s="123"/>
      <c r="M39" s="21"/>
      <c r="N39" s="22"/>
      <c r="O39" s="22"/>
      <c r="P39" s="87"/>
    </row>
    <row r="40" spans="1:16" ht="22.5">
      <c r="A40" s="91">
        <v>207</v>
      </c>
      <c r="B40" s="101" t="s">
        <v>8</v>
      </c>
      <c r="C40" s="78"/>
      <c r="D40" s="82" t="s">
        <v>20</v>
      </c>
      <c r="E40" s="83" t="s">
        <v>9</v>
      </c>
      <c r="F40" s="84"/>
      <c r="G40" s="84"/>
      <c r="H40" s="84"/>
      <c r="I40" s="79" t="s">
        <v>4</v>
      </c>
      <c r="J40" s="85">
        <v>0</v>
      </c>
      <c r="K40" s="86">
        <v>1</v>
      </c>
      <c r="L40" s="124"/>
      <c r="M40" s="80"/>
      <c r="N40" s="81"/>
      <c r="O40" s="81"/>
      <c r="P40" s="88"/>
    </row>
    <row r="41" spans="1:16" ht="21" customHeight="1">
      <c r="A41" s="91">
        <v>207</v>
      </c>
      <c r="B41" s="101" t="s">
        <v>8</v>
      </c>
      <c r="C41" s="95" t="s">
        <v>11</v>
      </c>
      <c r="D41" s="96" t="s">
        <v>12</v>
      </c>
      <c r="E41" s="75"/>
      <c r="F41" s="30"/>
      <c r="G41" s="30"/>
      <c r="H41" s="33"/>
      <c r="I41" s="17" t="s">
        <v>4</v>
      </c>
      <c r="J41" s="74">
        <v>1</v>
      </c>
      <c r="K41" s="74"/>
      <c r="L41" s="20">
        <v>0</v>
      </c>
      <c r="M41" s="20">
        <v>0</v>
      </c>
      <c r="N41" s="127">
        <f>J41*L41</f>
        <v>0</v>
      </c>
      <c r="O41" s="127">
        <f>J41*M41</f>
        <v>0</v>
      </c>
      <c r="P41" s="128">
        <f>N41+O41</f>
        <v>0</v>
      </c>
    </row>
    <row r="42" spans="1:16" ht="21.75" customHeight="1" thickBot="1">
      <c r="A42" s="92">
        <v>207</v>
      </c>
      <c r="B42" s="102" t="s">
        <v>8</v>
      </c>
      <c r="C42" s="97" t="s">
        <v>5</v>
      </c>
      <c r="D42" s="98" t="s">
        <v>13</v>
      </c>
      <c r="E42" s="76"/>
      <c r="F42" s="55"/>
      <c r="G42" s="55"/>
      <c r="H42" s="56"/>
      <c r="I42" s="51" t="s">
        <v>4</v>
      </c>
      <c r="J42" s="77">
        <v>1</v>
      </c>
      <c r="K42" s="77"/>
      <c r="L42" s="52">
        <v>0</v>
      </c>
      <c r="M42" s="52">
        <v>0</v>
      </c>
      <c r="N42" s="129">
        <f>J42*L42</f>
        <v>0</v>
      </c>
      <c r="O42" s="129">
        <f>J42*M42</f>
        <v>0</v>
      </c>
      <c r="P42" s="130">
        <f>N42+O42</f>
        <v>0</v>
      </c>
    </row>
    <row r="43" spans="1:16" ht="21" customHeight="1">
      <c r="A43" s="99">
        <v>208</v>
      </c>
      <c r="B43" s="103" t="s">
        <v>8</v>
      </c>
      <c r="C43" s="93" t="s">
        <v>9</v>
      </c>
      <c r="D43" s="94" t="s">
        <v>10</v>
      </c>
      <c r="E43" s="57"/>
      <c r="F43" s="47">
        <v>1500</v>
      </c>
      <c r="G43" s="47">
        <v>800</v>
      </c>
      <c r="H43" s="53">
        <v>2585</v>
      </c>
      <c r="I43" s="48" t="s">
        <v>4</v>
      </c>
      <c r="J43" s="54">
        <v>1</v>
      </c>
      <c r="K43" s="54"/>
      <c r="L43" s="49">
        <v>0</v>
      </c>
      <c r="M43" s="49">
        <v>0</v>
      </c>
      <c r="N43" s="125">
        <f>J43*L43</f>
        <v>0</v>
      </c>
      <c r="O43" s="125">
        <f>J43*M43</f>
        <v>0</v>
      </c>
      <c r="P43" s="126">
        <f>N43+O43</f>
        <v>0</v>
      </c>
    </row>
    <row r="44" spans="1:16" ht="22.5">
      <c r="A44" s="91">
        <v>208</v>
      </c>
      <c r="B44" s="101" t="s">
        <v>8</v>
      </c>
      <c r="C44" s="50"/>
      <c r="D44" s="19" t="s">
        <v>22</v>
      </c>
      <c r="E44" s="24" t="s">
        <v>9</v>
      </c>
      <c r="F44" s="29"/>
      <c r="G44" s="29"/>
      <c r="H44" s="29"/>
      <c r="I44" s="17" t="s">
        <v>4</v>
      </c>
      <c r="J44" s="23">
        <v>0</v>
      </c>
      <c r="K44" s="32">
        <v>1</v>
      </c>
      <c r="L44" s="123"/>
      <c r="M44" s="21"/>
      <c r="N44" s="22"/>
      <c r="O44" s="22"/>
      <c r="P44" s="87"/>
    </row>
    <row r="45" spans="1:16" ht="22.5">
      <c r="A45" s="91">
        <v>208</v>
      </c>
      <c r="B45" s="101" t="s">
        <v>8</v>
      </c>
      <c r="C45" s="50"/>
      <c r="D45" s="19" t="s">
        <v>18</v>
      </c>
      <c r="E45" s="24" t="s">
        <v>9</v>
      </c>
      <c r="F45" s="29"/>
      <c r="G45" s="29"/>
      <c r="H45" s="29"/>
      <c r="I45" s="17" t="s">
        <v>4</v>
      </c>
      <c r="J45" s="23">
        <v>0</v>
      </c>
      <c r="K45" s="32">
        <v>1</v>
      </c>
      <c r="L45" s="123"/>
      <c r="M45" s="21"/>
      <c r="N45" s="22"/>
      <c r="O45" s="22"/>
      <c r="P45" s="87"/>
    </row>
    <row r="46" spans="1:16" ht="22.5">
      <c r="A46" s="91">
        <v>208</v>
      </c>
      <c r="B46" s="101" t="s">
        <v>8</v>
      </c>
      <c r="C46" s="50"/>
      <c r="D46" s="19" t="s">
        <v>48</v>
      </c>
      <c r="E46" s="24" t="s">
        <v>9</v>
      </c>
      <c r="F46" s="31"/>
      <c r="G46" s="31"/>
      <c r="H46" s="31"/>
      <c r="I46" s="17" t="s">
        <v>4</v>
      </c>
      <c r="J46" s="23">
        <v>0</v>
      </c>
      <c r="K46" s="32">
        <v>1</v>
      </c>
      <c r="L46" s="123"/>
      <c r="M46" s="21"/>
      <c r="N46" s="22"/>
      <c r="O46" s="22"/>
      <c r="P46" s="87"/>
    </row>
    <row r="47" spans="1:16" ht="12.75">
      <c r="A47" s="91">
        <v>208</v>
      </c>
      <c r="B47" s="101" t="s">
        <v>8</v>
      </c>
      <c r="C47" s="50"/>
      <c r="D47" s="19" t="s">
        <v>19</v>
      </c>
      <c r="E47" s="24" t="s">
        <v>9</v>
      </c>
      <c r="F47" s="29"/>
      <c r="G47" s="29"/>
      <c r="H47" s="29"/>
      <c r="I47" s="17" t="s">
        <v>4</v>
      </c>
      <c r="J47" s="23">
        <v>0</v>
      </c>
      <c r="K47" s="32">
        <v>1</v>
      </c>
      <c r="L47" s="123"/>
      <c r="M47" s="21"/>
      <c r="N47" s="22"/>
      <c r="O47" s="22"/>
      <c r="P47" s="87"/>
    </row>
    <row r="48" spans="1:16" ht="12.75">
      <c r="A48" s="91">
        <v>208</v>
      </c>
      <c r="B48" s="101" t="s">
        <v>8</v>
      </c>
      <c r="C48" s="50"/>
      <c r="D48" s="19" t="s">
        <v>23</v>
      </c>
      <c r="E48" s="24" t="s">
        <v>9</v>
      </c>
      <c r="F48" s="29"/>
      <c r="G48" s="29"/>
      <c r="H48" s="29"/>
      <c r="I48" s="17" t="s">
        <v>4</v>
      </c>
      <c r="J48" s="23">
        <v>0</v>
      </c>
      <c r="K48" s="32">
        <v>1</v>
      </c>
      <c r="L48" s="123"/>
      <c r="M48" s="21"/>
      <c r="N48" s="22"/>
      <c r="O48" s="22"/>
      <c r="P48" s="87"/>
    </row>
    <row r="49" spans="1:16" ht="12.75">
      <c r="A49" s="91">
        <v>208</v>
      </c>
      <c r="B49" s="101" t="s">
        <v>8</v>
      </c>
      <c r="C49" s="50"/>
      <c r="D49" s="19" t="s">
        <v>29</v>
      </c>
      <c r="E49" s="24" t="s">
        <v>9</v>
      </c>
      <c r="F49" s="29"/>
      <c r="G49" s="29"/>
      <c r="H49" s="29"/>
      <c r="I49" s="17" t="s">
        <v>4</v>
      </c>
      <c r="J49" s="23">
        <v>0</v>
      </c>
      <c r="K49" s="32">
        <v>1</v>
      </c>
      <c r="L49" s="123"/>
      <c r="M49" s="21"/>
      <c r="N49" s="22"/>
      <c r="O49" s="22"/>
      <c r="P49" s="87"/>
    </row>
    <row r="50" spans="1:16" ht="22.5">
      <c r="A50" s="91">
        <v>208</v>
      </c>
      <c r="B50" s="101" t="s">
        <v>8</v>
      </c>
      <c r="C50" s="78"/>
      <c r="D50" s="82" t="s">
        <v>20</v>
      </c>
      <c r="E50" s="83" t="s">
        <v>9</v>
      </c>
      <c r="F50" s="84"/>
      <c r="G50" s="84"/>
      <c r="H50" s="84"/>
      <c r="I50" s="79" t="s">
        <v>4</v>
      </c>
      <c r="J50" s="85">
        <v>0</v>
      </c>
      <c r="K50" s="86">
        <v>1</v>
      </c>
      <c r="L50" s="124"/>
      <c r="M50" s="80"/>
      <c r="N50" s="81"/>
      <c r="O50" s="81"/>
      <c r="P50" s="88"/>
    </row>
    <row r="51" spans="1:16" ht="18" customHeight="1">
      <c r="A51" s="91">
        <v>208</v>
      </c>
      <c r="B51" s="101" t="s">
        <v>8</v>
      </c>
      <c r="C51" s="95" t="s">
        <v>11</v>
      </c>
      <c r="D51" s="96" t="s">
        <v>12</v>
      </c>
      <c r="E51" s="75"/>
      <c r="F51" s="30"/>
      <c r="G51" s="30"/>
      <c r="H51" s="33"/>
      <c r="I51" s="17" t="s">
        <v>4</v>
      </c>
      <c r="J51" s="74">
        <v>1</v>
      </c>
      <c r="K51" s="74"/>
      <c r="L51" s="20">
        <v>0</v>
      </c>
      <c r="M51" s="20">
        <v>0</v>
      </c>
      <c r="N51" s="127">
        <f>J51*L51</f>
        <v>0</v>
      </c>
      <c r="O51" s="127">
        <f>J51*M51</f>
        <v>0</v>
      </c>
      <c r="P51" s="128">
        <f>N51+O51</f>
        <v>0</v>
      </c>
    </row>
    <row r="52" spans="1:16" ht="18.75" customHeight="1" thickBot="1">
      <c r="A52" s="92">
        <v>208</v>
      </c>
      <c r="B52" s="102" t="s">
        <v>8</v>
      </c>
      <c r="C52" s="97" t="s">
        <v>5</v>
      </c>
      <c r="D52" s="98" t="s">
        <v>13</v>
      </c>
      <c r="E52" s="76"/>
      <c r="F52" s="55"/>
      <c r="G52" s="55"/>
      <c r="H52" s="56"/>
      <c r="I52" s="51" t="s">
        <v>4</v>
      </c>
      <c r="J52" s="77">
        <v>1</v>
      </c>
      <c r="K52" s="77"/>
      <c r="L52" s="52">
        <v>0</v>
      </c>
      <c r="M52" s="52">
        <v>0</v>
      </c>
      <c r="N52" s="129">
        <f>J52*L52</f>
        <v>0</v>
      </c>
      <c r="O52" s="129">
        <f>J52*M52</f>
        <v>0</v>
      </c>
      <c r="P52" s="130">
        <f>N52+O52</f>
        <v>0</v>
      </c>
    </row>
    <row r="53" spans="1:16" ht="21.75" customHeight="1">
      <c r="A53" s="99">
        <v>209</v>
      </c>
      <c r="B53" s="103" t="s">
        <v>8</v>
      </c>
      <c r="C53" s="93" t="s">
        <v>9</v>
      </c>
      <c r="D53" s="94" t="s">
        <v>10</v>
      </c>
      <c r="E53" s="57"/>
      <c r="F53" s="47">
        <v>1500</v>
      </c>
      <c r="G53" s="47">
        <v>800</v>
      </c>
      <c r="H53" s="53">
        <v>2585</v>
      </c>
      <c r="I53" s="48" t="s">
        <v>4</v>
      </c>
      <c r="J53" s="54">
        <v>1</v>
      </c>
      <c r="K53" s="54"/>
      <c r="L53" s="49">
        <v>0</v>
      </c>
      <c r="M53" s="49">
        <v>0</v>
      </c>
      <c r="N53" s="125">
        <f>J53*L53</f>
        <v>0</v>
      </c>
      <c r="O53" s="125">
        <f>J53*M53</f>
        <v>0</v>
      </c>
      <c r="P53" s="126">
        <f>N53+O53</f>
        <v>0</v>
      </c>
    </row>
    <row r="54" spans="1:16" ht="22.5">
      <c r="A54" s="91">
        <v>209</v>
      </c>
      <c r="B54" s="101" t="s">
        <v>8</v>
      </c>
      <c r="C54" s="50"/>
      <c r="D54" s="19" t="s">
        <v>22</v>
      </c>
      <c r="E54" s="24" t="s">
        <v>9</v>
      </c>
      <c r="F54" s="29"/>
      <c r="G54" s="29"/>
      <c r="H54" s="29"/>
      <c r="I54" s="17" t="s">
        <v>4</v>
      </c>
      <c r="J54" s="23">
        <v>0</v>
      </c>
      <c r="K54" s="32">
        <v>1</v>
      </c>
      <c r="L54" s="123"/>
      <c r="M54" s="21"/>
      <c r="N54" s="22"/>
      <c r="O54" s="22"/>
      <c r="P54" s="87"/>
    </row>
    <row r="55" spans="1:16" ht="22.5">
      <c r="A55" s="91">
        <v>209</v>
      </c>
      <c r="B55" s="101" t="s">
        <v>8</v>
      </c>
      <c r="C55" s="50"/>
      <c r="D55" s="19" t="s">
        <v>18</v>
      </c>
      <c r="E55" s="24" t="s">
        <v>9</v>
      </c>
      <c r="F55" s="29"/>
      <c r="G55" s="29"/>
      <c r="H55" s="29"/>
      <c r="I55" s="17" t="s">
        <v>4</v>
      </c>
      <c r="J55" s="23">
        <v>0</v>
      </c>
      <c r="K55" s="32">
        <v>1</v>
      </c>
      <c r="L55" s="123"/>
      <c r="M55" s="21"/>
      <c r="N55" s="22"/>
      <c r="O55" s="22"/>
      <c r="P55" s="87"/>
    </row>
    <row r="56" spans="1:16" ht="22.5">
      <c r="A56" s="91">
        <v>209</v>
      </c>
      <c r="B56" s="101" t="s">
        <v>8</v>
      </c>
      <c r="C56" s="50"/>
      <c r="D56" s="19" t="s">
        <v>48</v>
      </c>
      <c r="E56" s="24" t="s">
        <v>9</v>
      </c>
      <c r="F56" s="31"/>
      <c r="G56" s="31"/>
      <c r="H56" s="31"/>
      <c r="I56" s="17" t="s">
        <v>4</v>
      </c>
      <c r="J56" s="23">
        <v>0</v>
      </c>
      <c r="K56" s="32">
        <v>1</v>
      </c>
      <c r="L56" s="123"/>
      <c r="M56" s="21"/>
      <c r="N56" s="22"/>
      <c r="O56" s="22"/>
      <c r="P56" s="87"/>
    </row>
    <row r="57" spans="1:16" ht="12.75">
      <c r="A57" s="91">
        <v>209</v>
      </c>
      <c r="B57" s="101" t="s">
        <v>8</v>
      </c>
      <c r="C57" s="50"/>
      <c r="D57" s="19" t="s">
        <v>19</v>
      </c>
      <c r="E57" s="24" t="s">
        <v>9</v>
      </c>
      <c r="F57" s="29"/>
      <c r="G57" s="29"/>
      <c r="H57" s="29"/>
      <c r="I57" s="17" t="s">
        <v>4</v>
      </c>
      <c r="J57" s="23">
        <v>0</v>
      </c>
      <c r="K57" s="32">
        <v>1</v>
      </c>
      <c r="L57" s="123"/>
      <c r="M57" s="21"/>
      <c r="N57" s="22"/>
      <c r="O57" s="22"/>
      <c r="P57" s="87"/>
    </row>
    <row r="58" spans="1:16" ht="12.75">
      <c r="A58" s="91">
        <v>209</v>
      </c>
      <c r="B58" s="101" t="s">
        <v>8</v>
      </c>
      <c r="C58" s="50"/>
      <c r="D58" s="19" t="s">
        <v>23</v>
      </c>
      <c r="E58" s="24" t="s">
        <v>9</v>
      </c>
      <c r="F58" s="29"/>
      <c r="G58" s="29"/>
      <c r="H58" s="29"/>
      <c r="I58" s="17" t="s">
        <v>4</v>
      </c>
      <c r="J58" s="23">
        <v>0</v>
      </c>
      <c r="K58" s="32">
        <v>1</v>
      </c>
      <c r="L58" s="123"/>
      <c r="M58" s="21"/>
      <c r="N58" s="22"/>
      <c r="O58" s="22"/>
      <c r="P58" s="87"/>
    </row>
    <row r="59" spans="1:16" ht="12.75">
      <c r="A59" s="91">
        <v>209</v>
      </c>
      <c r="B59" s="101" t="s">
        <v>8</v>
      </c>
      <c r="C59" s="50"/>
      <c r="D59" s="19" t="s">
        <v>29</v>
      </c>
      <c r="E59" s="24" t="s">
        <v>9</v>
      </c>
      <c r="F59" s="29"/>
      <c r="G59" s="29"/>
      <c r="H59" s="29"/>
      <c r="I59" s="17" t="s">
        <v>4</v>
      </c>
      <c r="J59" s="23">
        <v>0</v>
      </c>
      <c r="K59" s="32">
        <v>1</v>
      </c>
      <c r="L59" s="123"/>
      <c r="M59" s="21"/>
      <c r="N59" s="22"/>
      <c r="O59" s="22"/>
      <c r="P59" s="87"/>
    </row>
    <row r="60" spans="1:16" ht="22.5">
      <c r="A60" s="91">
        <v>209</v>
      </c>
      <c r="B60" s="101" t="s">
        <v>8</v>
      </c>
      <c r="C60" s="78"/>
      <c r="D60" s="82" t="s">
        <v>20</v>
      </c>
      <c r="E60" s="83" t="s">
        <v>9</v>
      </c>
      <c r="F60" s="84"/>
      <c r="G60" s="84"/>
      <c r="H60" s="84"/>
      <c r="I60" s="79" t="s">
        <v>4</v>
      </c>
      <c r="J60" s="85">
        <v>0</v>
      </c>
      <c r="K60" s="86">
        <v>1</v>
      </c>
      <c r="L60" s="124"/>
      <c r="M60" s="80"/>
      <c r="N60" s="81"/>
      <c r="O60" s="81"/>
      <c r="P60" s="88"/>
    </row>
    <row r="61" spans="1:16" ht="20.25" customHeight="1">
      <c r="A61" s="91">
        <v>209</v>
      </c>
      <c r="B61" s="101" t="s">
        <v>8</v>
      </c>
      <c r="C61" s="95" t="s">
        <v>11</v>
      </c>
      <c r="D61" s="96" t="s">
        <v>12</v>
      </c>
      <c r="E61" s="75"/>
      <c r="F61" s="30"/>
      <c r="G61" s="30"/>
      <c r="H61" s="33"/>
      <c r="I61" s="17" t="s">
        <v>4</v>
      </c>
      <c r="J61" s="74">
        <v>1</v>
      </c>
      <c r="K61" s="74"/>
      <c r="L61" s="20">
        <v>0</v>
      </c>
      <c r="M61" s="20">
        <v>0</v>
      </c>
      <c r="N61" s="127">
        <f>J61*L61</f>
        <v>0</v>
      </c>
      <c r="O61" s="127">
        <f>J61*M61</f>
        <v>0</v>
      </c>
      <c r="P61" s="128">
        <f>N61+O61</f>
        <v>0</v>
      </c>
    </row>
    <row r="62" spans="1:16" ht="19.5" customHeight="1" thickBot="1">
      <c r="A62" s="92">
        <v>209</v>
      </c>
      <c r="B62" s="102" t="s">
        <v>8</v>
      </c>
      <c r="C62" s="97" t="s">
        <v>5</v>
      </c>
      <c r="D62" s="98" t="s">
        <v>13</v>
      </c>
      <c r="E62" s="76"/>
      <c r="F62" s="55"/>
      <c r="G62" s="55"/>
      <c r="H62" s="56"/>
      <c r="I62" s="51" t="s">
        <v>4</v>
      </c>
      <c r="J62" s="77">
        <v>1</v>
      </c>
      <c r="K62" s="77"/>
      <c r="L62" s="52">
        <v>0</v>
      </c>
      <c r="M62" s="52">
        <v>0</v>
      </c>
      <c r="N62" s="129">
        <f>J62*L62</f>
        <v>0</v>
      </c>
      <c r="O62" s="129">
        <f>J62*M62</f>
        <v>0</v>
      </c>
      <c r="P62" s="130">
        <f>N62+O62</f>
        <v>0</v>
      </c>
    </row>
    <row r="63" spans="1:16" ht="24" customHeight="1">
      <c r="A63" s="99">
        <v>211</v>
      </c>
      <c r="B63" s="103" t="s">
        <v>8</v>
      </c>
      <c r="C63" s="93" t="s">
        <v>9</v>
      </c>
      <c r="D63" s="94" t="s">
        <v>10</v>
      </c>
      <c r="E63" s="57"/>
      <c r="F63" s="47">
        <v>1500</v>
      </c>
      <c r="G63" s="47">
        <v>800</v>
      </c>
      <c r="H63" s="53">
        <v>2585</v>
      </c>
      <c r="I63" s="48" t="s">
        <v>4</v>
      </c>
      <c r="J63" s="54">
        <v>1</v>
      </c>
      <c r="K63" s="54"/>
      <c r="L63" s="49">
        <v>0</v>
      </c>
      <c r="M63" s="49">
        <v>0</v>
      </c>
      <c r="N63" s="134">
        <f>J63*L63</f>
        <v>0</v>
      </c>
      <c r="O63" s="134">
        <f>J63*M63</f>
        <v>0</v>
      </c>
      <c r="P63" s="135">
        <f>N63+O63</f>
        <v>0</v>
      </c>
    </row>
    <row r="64" spans="1:16" ht="22.5">
      <c r="A64" s="91">
        <v>211</v>
      </c>
      <c r="B64" s="101" t="s">
        <v>8</v>
      </c>
      <c r="C64" s="50"/>
      <c r="D64" s="19" t="s">
        <v>22</v>
      </c>
      <c r="E64" s="24" t="s">
        <v>9</v>
      </c>
      <c r="F64" s="29"/>
      <c r="G64" s="29"/>
      <c r="H64" s="29"/>
      <c r="I64" s="17" t="s">
        <v>4</v>
      </c>
      <c r="J64" s="23">
        <v>0</v>
      </c>
      <c r="K64" s="32">
        <v>1</v>
      </c>
      <c r="L64" s="123"/>
      <c r="M64" s="21"/>
      <c r="N64" s="22"/>
      <c r="O64" s="22"/>
      <c r="P64" s="87"/>
    </row>
    <row r="65" spans="1:16" ht="22.5">
      <c r="A65" s="91">
        <v>211</v>
      </c>
      <c r="B65" s="101" t="s">
        <v>8</v>
      </c>
      <c r="C65" s="50"/>
      <c r="D65" s="19" t="s">
        <v>18</v>
      </c>
      <c r="E65" s="24" t="s">
        <v>9</v>
      </c>
      <c r="F65" s="29"/>
      <c r="G65" s="29"/>
      <c r="H65" s="29"/>
      <c r="I65" s="17" t="s">
        <v>4</v>
      </c>
      <c r="J65" s="23">
        <v>0</v>
      </c>
      <c r="K65" s="32">
        <v>1</v>
      </c>
      <c r="L65" s="123"/>
      <c r="M65" s="21"/>
      <c r="N65" s="22"/>
      <c r="O65" s="22"/>
      <c r="P65" s="87"/>
    </row>
    <row r="66" spans="1:16" ht="22.5">
      <c r="A66" s="91">
        <v>211</v>
      </c>
      <c r="B66" s="101" t="s">
        <v>8</v>
      </c>
      <c r="C66" s="50"/>
      <c r="D66" s="19" t="s">
        <v>48</v>
      </c>
      <c r="E66" s="24" t="s">
        <v>9</v>
      </c>
      <c r="F66" s="31"/>
      <c r="G66" s="31"/>
      <c r="H66" s="31"/>
      <c r="I66" s="17" t="s">
        <v>4</v>
      </c>
      <c r="J66" s="23">
        <v>0</v>
      </c>
      <c r="K66" s="32">
        <v>1</v>
      </c>
      <c r="L66" s="123"/>
      <c r="M66" s="21"/>
      <c r="N66" s="22"/>
      <c r="O66" s="22"/>
      <c r="P66" s="87"/>
    </row>
    <row r="67" spans="1:16" ht="12.75">
      <c r="A67" s="91">
        <v>211</v>
      </c>
      <c r="B67" s="101" t="s">
        <v>8</v>
      </c>
      <c r="C67" s="50"/>
      <c r="D67" s="19" t="s">
        <v>19</v>
      </c>
      <c r="E67" s="24" t="s">
        <v>9</v>
      </c>
      <c r="F67" s="29"/>
      <c r="G67" s="29"/>
      <c r="H67" s="29"/>
      <c r="I67" s="17" t="s">
        <v>4</v>
      </c>
      <c r="J67" s="23">
        <v>0</v>
      </c>
      <c r="K67" s="32">
        <v>1</v>
      </c>
      <c r="L67" s="123"/>
      <c r="M67" s="21"/>
      <c r="N67" s="22"/>
      <c r="O67" s="22"/>
      <c r="P67" s="87"/>
    </row>
    <row r="68" spans="1:16" ht="12.75">
      <c r="A68" s="91">
        <v>211</v>
      </c>
      <c r="B68" s="101" t="s">
        <v>8</v>
      </c>
      <c r="C68" s="50"/>
      <c r="D68" s="19" t="s">
        <v>23</v>
      </c>
      <c r="E68" s="24" t="s">
        <v>9</v>
      </c>
      <c r="F68" s="29"/>
      <c r="G68" s="29"/>
      <c r="H68" s="29"/>
      <c r="I68" s="17" t="s">
        <v>4</v>
      </c>
      <c r="J68" s="23">
        <v>0</v>
      </c>
      <c r="K68" s="32">
        <v>1</v>
      </c>
      <c r="L68" s="123"/>
      <c r="M68" s="21"/>
      <c r="N68" s="22"/>
      <c r="O68" s="22"/>
      <c r="P68" s="87"/>
    </row>
    <row r="69" spans="1:16" ht="12.75">
      <c r="A69" s="91">
        <v>211</v>
      </c>
      <c r="B69" s="101" t="s">
        <v>8</v>
      </c>
      <c r="C69" s="50"/>
      <c r="D69" s="19" t="s">
        <v>29</v>
      </c>
      <c r="E69" s="24" t="s">
        <v>9</v>
      </c>
      <c r="F69" s="29"/>
      <c r="G69" s="29"/>
      <c r="H69" s="29"/>
      <c r="I69" s="17" t="s">
        <v>4</v>
      </c>
      <c r="J69" s="23">
        <v>0</v>
      </c>
      <c r="K69" s="32">
        <v>1</v>
      </c>
      <c r="L69" s="123"/>
      <c r="M69" s="21"/>
      <c r="N69" s="22"/>
      <c r="O69" s="22"/>
      <c r="P69" s="87"/>
    </row>
    <row r="70" spans="1:16" ht="22.5">
      <c r="A70" s="91">
        <v>211</v>
      </c>
      <c r="B70" s="101" t="s">
        <v>8</v>
      </c>
      <c r="C70" s="78"/>
      <c r="D70" s="82" t="s">
        <v>20</v>
      </c>
      <c r="E70" s="83" t="s">
        <v>9</v>
      </c>
      <c r="F70" s="84"/>
      <c r="G70" s="84"/>
      <c r="H70" s="84"/>
      <c r="I70" s="79" t="s">
        <v>4</v>
      </c>
      <c r="J70" s="85">
        <v>0</v>
      </c>
      <c r="K70" s="86">
        <v>1</v>
      </c>
      <c r="L70" s="124"/>
      <c r="M70" s="80"/>
      <c r="N70" s="81"/>
      <c r="O70" s="81"/>
      <c r="P70" s="88"/>
    </row>
    <row r="71" spans="1:16" ht="21" customHeight="1">
      <c r="A71" s="91">
        <v>211</v>
      </c>
      <c r="B71" s="101" t="s">
        <v>8</v>
      </c>
      <c r="C71" s="95" t="s">
        <v>11</v>
      </c>
      <c r="D71" s="96" t="s">
        <v>12</v>
      </c>
      <c r="E71" s="75"/>
      <c r="F71" s="30"/>
      <c r="G71" s="30"/>
      <c r="H71" s="33"/>
      <c r="I71" s="17" t="s">
        <v>4</v>
      </c>
      <c r="J71" s="74">
        <v>1</v>
      </c>
      <c r="K71" s="74"/>
      <c r="L71" s="20">
        <v>0</v>
      </c>
      <c r="M71" s="20">
        <v>0</v>
      </c>
      <c r="N71" s="127">
        <f>J71*L71</f>
        <v>0</v>
      </c>
      <c r="O71" s="127">
        <f>J71*M71</f>
        <v>0</v>
      </c>
      <c r="P71" s="128">
        <f>N71+O71</f>
        <v>0</v>
      </c>
    </row>
    <row r="72" spans="1:16" ht="18.75" customHeight="1" thickBot="1">
      <c r="A72" s="92">
        <v>211</v>
      </c>
      <c r="B72" s="102" t="s">
        <v>8</v>
      </c>
      <c r="C72" s="97" t="s">
        <v>5</v>
      </c>
      <c r="D72" s="98" t="s">
        <v>13</v>
      </c>
      <c r="E72" s="76"/>
      <c r="F72" s="55"/>
      <c r="G72" s="55"/>
      <c r="H72" s="56"/>
      <c r="I72" s="51" t="s">
        <v>4</v>
      </c>
      <c r="J72" s="77">
        <v>1</v>
      </c>
      <c r="K72" s="77"/>
      <c r="L72" s="52">
        <v>0</v>
      </c>
      <c r="M72" s="52">
        <v>0</v>
      </c>
      <c r="N72" s="129">
        <f>J72*L72</f>
        <v>0</v>
      </c>
      <c r="O72" s="129">
        <f>J72*M72</f>
        <v>0</v>
      </c>
      <c r="P72" s="130">
        <f>N72+O72</f>
        <v>0</v>
      </c>
    </row>
    <row r="73" spans="1:16" ht="19.5" customHeight="1">
      <c r="A73" s="99">
        <v>304</v>
      </c>
      <c r="B73" s="103" t="s">
        <v>8</v>
      </c>
      <c r="C73" s="93" t="s">
        <v>17</v>
      </c>
      <c r="D73" s="104" t="s">
        <v>16</v>
      </c>
      <c r="E73" s="59"/>
      <c r="F73" s="47">
        <v>1200</v>
      </c>
      <c r="G73" s="47">
        <v>800</v>
      </c>
      <c r="H73" s="53">
        <v>2585</v>
      </c>
      <c r="I73" s="48" t="s">
        <v>4</v>
      </c>
      <c r="J73" s="54">
        <v>3</v>
      </c>
      <c r="K73" s="54"/>
      <c r="L73" s="58">
        <v>0</v>
      </c>
      <c r="M73" s="49">
        <v>0</v>
      </c>
      <c r="N73" s="125">
        <f>J73*L73</f>
        <v>0</v>
      </c>
      <c r="O73" s="125">
        <f>J73*M73</f>
        <v>0</v>
      </c>
      <c r="P73" s="126">
        <f>N73+O73</f>
        <v>0</v>
      </c>
    </row>
    <row r="74" spans="1:16" ht="22.5">
      <c r="A74" s="91">
        <v>304</v>
      </c>
      <c r="B74" s="101" t="s">
        <v>8</v>
      </c>
      <c r="C74" s="50"/>
      <c r="D74" s="19" t="s">
        <v>22</v>
      </c>
      <c r="E74" s="24" t="s">
        <v>17</v>
      </c>
      <c r="F74" s="29"/>
      <c r="G74" s="29"/>
      <c r="H74" s="29"/>
      <c r="I74" s="17" t="s">
        <v>4</v>
      </c>
      <c r="J74" s="23">
        <v>0</v>
      </c>
      <c r="K74" s="32">
        <v>1</v>
      </c>
      <c r="L74" s="131"/>
      <c r="M74" s="21"/>
      <c r="N74" s="22"/>
      <c r="O74" s="22"/>
      <c r="P74" s="87"/>
    </row>
    <row r="75" spans="1:16" ht="22.5">
      <c r="A75" s="91">
        <v>304</v>
      </c>
      <c r="B75" s="101" t="s">
        <v>8</v>
      </c>
      <c r="C75" s="50"/>
      <c r="D75" s="19" t="s">
        <v>18</v>
      </c>
      <c r="E75" s="24" t="s">
        <v>17</v>
      </c>
      <c r="F75" s="29"/>
      <c r="G75" s="29"/>
      <c r="H75" s="29"/>
      <c r="I75" s="17" t="s">
        <v>4</v>
      </c>
      <c r="J75" s="23">
        <v>0</v>
      </c>
      <c r="K75" s="32">
        <v>1</v>
      </c>
      <c r="L75" s="131"/>
      <c r="M75" s="21"/>
      <c r="N75" s="22"/>
      <c r="O75" s="22"/>
      <c r="P75" s="87"/>
    </row>
    <row r="76" spans="1:16" ht="22.5">
      <c r="A76" s="91">
        <v>304</v>
      </c>
      <c r="B76" s="101" t="s">
        <v>8</v>
      </c>
      <c r="C76" s="50"/>
      <c r="D76" s="19" t="s">
        <v>48</v>
      </c>
      <c r="E76" s="24" t="s">
        <v>17</v>
      </c>
      <c r="F76" s="31"/>
      <c r="G76" s="31"/>
      <c r="H76" s="31"/>
      <c r="I76" s="17" t="s">
        <v>4</v>
      </c>
      <c r="J76" s="23">
        <v>0</v>
      </c>
      <c r="K76" s="32">
        <v>1</v>
      </c>
      <c r="L76" s="131"/>
      <c r="M76" s="21"/>
      <c r="N76" s="22"/>
      <c r="O76" s="22"/>
      <c r="P76" s="87"/>
    </row>
    <row r="77" spans="1:16" ht="12.75">
      <c r="A77" s="91">
        <v>304</v>
      </c>
      <c r="B77" s="101" t="s">
        <v>8</v>
      </c>
      <c r="C77" s="50"/>
      <c r="D77" s="19" t="s">
        <v>19</v>
      </c>
      <c r="E77" s="24" t="s">
        <v>17</v>
      </c>
      <c r="F77" s="29"/>
      <c r="G77" s="29"/>
      <c r="H77" s="29"/>
      <c r="I77" s="17" t="s">
        <v>4</v>
      </c>
      <c r="J77" s="23">
        <v>0</v>
      </c>
      <c r="K77" s="32">
        <v>1</v>
      </c>
      <c r="L77" s="131"/>
      <c r="M77" s="21"/>
      <c r="N77" s="22"/>
      <c r="O77" s="22"/>
      <c r="P77" s="87"/>
    </row>
    <row r="78" spans="1:16" ht="12.75">
      <c r="A78" s="91">
        <v>304</v>
      </c>
      <c r="B78" s="101" t="s">
        <v>8</v>
      </c>
      <c r="C78" s="50"/>
      <c r="D78" s="19" t="s">
        <v>23</v>
      </c>
      <c r="E78" s="24" t="s">
        <v>17</v>
      </c>
      <c r="F78" s="29"/>
      <c r="G78" s="29"/>
      <c r="H78" s="29"/>
      <c r="I78" s="17" t="s">
        <v>4</v>
      </c>
      <c r="J78" s="23">
        <v>0</v>
      </c>
      <c r="K78" s="32">
        <v>1</v>
      </c>
      <c r="L78" s="131"/>
      <c r="M78" s="21"/>
      <c r="N78" s="22"/>
      <c r="O78" s="22"/>
      <c r="P78" s="87"/>
    </row>
    <row r="79" spans="1:16" ht="12.75">
      <c r="A79" s="91">
        <v>304</v>
      </c>
      <c r="B79" s="101" t="s">
        <v>8</v>
      </c>
      <c r="C79" s="50"/>
      <c r="D79" s="19" t="s">
        <v>29</v>
      </c>
      <c r="E79" s="24" t="s">
        <v>17</v>
      </c>
      <c r="F79" s="29"/>
      <c r="G79" s="29"/>
      <c r="H79" s="29"/>
      <c r="I79" s="17" t="s">
        <v>4</v>
      </c>
      <c r="J79" s="23">
        <v>0</v>
      </c>
      <c r="K79" s="32">
        <v>1</v>
      </c>
      <c r="L79" s="131"/>
      <c r="M79" s="21"/>
      <c r="N79" s="22"/>
      <c r="O79" s="22"/>
      <c r="P79" s="87"/>
    </row>
    <row r="80" spans="1:16" ht="22.5">
      <c r="A80" s="91">
        <v>304</v>
      </c>
      <c r="B80" s="101" t="s">
        <v>8</v>
      </c>
      <c r="C80" s="78"/>
      <c r="D80" s="82" t="s">
        <v>21</v>
      </c>
      <c r="E80" s="83" t="s">
        <v>17</v>
      </c>
      <c r="F80" s="84"/>
      <c r="G80" s="84"/>
      <c r="H80" s="84"/>
      <c r="I80" s="79" t="s">
        <v>4</v>
      </c>
      <c r="J80" s="85">
        <v>0</v>
      </c>
      <c r="K80" s="86">
        <v>1</v>
      </c>
      <c r="L80" s="132"/>
      <c r="M80" s="80"/>
      <c r="N80" s="81"/>
      <c r="O80" s="81"/>
      <c r="P80" s="88"/>
    </row>
    <row r="81" spans="1:16" ht="25.5" customHeight="1">
      <c r="A81" s="91">
        <v>304</v>
      </c>
      <c r="B81" s="101" t="s">
        <v>8</v>
      </c>
      <c r="C81" s="95" t="s">
        <v>11</v>
      </c>
      <c r="D81" s="96" t="s">
        <v>12</v>
      </c>
      <c r="E81" s="75"/>
      <c r="F81" s="30"/>
      <c r="G81" s="30"/>
      <c r="H81" s="33"/>
      <c r="I81" s="17" t="s">
        <v>4</v>
      </c>
      <c r="J81" s="74">
        <v>3</v>
      </c>
      <c r="K81" s="74"/>
      <c r="L81" s="20">
        <v>0</v>
      </c>
      <c r="M81" s="20">
        <v>0</v>
      </c>
      <c r="N81" s="127">
        <f>J81*L81</f>
        <v>0</v>
      </c>
      <c r="O81" s="127">
        <f>J81*M81</f>
        <v>0</v>
      </c>
      <c r="P81" s="128">
        <f>N81+O81</f>
        <v>0</v>
      </c>
    </row>
    <row r="82" spans="1:16" ht="21" customHeight="1" thickBot="1">
      <c r="A82" s="92">
        <v>304</v>
      </c>
      <c r="B82" s="102" t="s">
        <v>8</v>
      </c>
      <c r="C82" s="97" t="s">
        <v>5</v>
      </c>
      <c r="D82" s="98" t="s">
        <v>13</v>
      </c>
      <c r="E82" s="76"/>
      <c r="F82" s="55"/>
      <c r="G82" s="55"/>
      <c r="H82" s="56"/>
      <c r="I82" s="51" t="s">
        <v>4</v>
      </c>
      <c r="J82" s="77">
        <v>3</v>
      </c>
      <c r="K82" s="77"/>
      <c r="L82" s="52">
        <v>0</v>
      </c>
      <c r="M82" s="52">
        <v>0</v>
      </c>
      <c r="N82" s="129">
        <f>J82*L82</f>
        <v>0</v>
      </c>
      <c r="O82" s="129">
        <f>J82*M82</f>
        <v>0</v>
      </c>
      <c r="P82" s="130">
        <f>N82+O82</f>
        <v>0</v>
      </c>
    </row>
    <row r="83" spans="1:16" ht="19.5" customHeight="1">
      <c r="A83" s="99">
        <v>305</v>
      </c>
      <c r="B83" s="103" t="s">
        <v>8</v>
      </c>
      <c r="C83" s="93" t="s">
        <v>17</v>
      </c>
      <c r="D83" s="104" t="s">
        <v>16</v>
      </c>
      <c r="E83" s="59"/>
      <c r="F83" s="47">
        <v>1200</v>
      </c>
      <c r="G83" s="47">
        <v>800</v>
      </c>
      <c r="H83" s="53">
        <v>2585</v>
      </c>
      <c r="I83" s="48" t="s">
        <v>4</v>
      </c>
      <c r="J83" s="54">
        <v>1</v>
      </c>
      <c r="K83" s="54"/>
      <c r="L83" s="58">
        <v>0</v>
      </c>
      <c r="M83" s="49">
        <v>0</v>
      </c>
      <c r="N83" s="125">
        <f>J83*L83</f>
        <v>0</v>
      </c>
      <c r="O83" s="125">
        <f>J83*M83</f>
        <v>0</v>
      </c>
      <c r="P83" s="126">
        <f>N83+O83</f>
        <v>0</v>
      </c>
    </row>
    <row r="84" spans="1:16" ht="22.5">
      <c r="A84" s="91">
        <v>305</v>
      </c>
      <c r="B84" s="101" t="s">
        <v>8</v>
      </c>
      <c r="C84" s="50"/>
      <c r="D84" s="19" t="s">
        <v>22</v>
      </c>
      <c r="E84" s="24" t="s">
        <v>17</v>
      </c>
      <c r="F84" s="29"/>
      <c r="G84" s="29"/>
      <c r="H84" s="29"/>
      <c r="I84" s="17" t="s">
        <v>4</v>
      </c>
      <c r="J84" s="23">
        <v>0</v>
      </c>
      <c r="K84" s="32">
        <v>1</v>
      </c>
      <c r="L84" s="131"/>
      <c r="M84" s="21"/>
      <c r="N84" s="22"/>
      <c r="O84" s="22"/>
      <c r="P84" s="87"/>
    </row>
    <row r="85" spans="1:16" ht="22.5">
      <c r="A85" s="91">
        <v>305</v>
      </c>
      <c r="B85" s="101" t="s">
        <v>8</v>
      </c>
      <c r="C85" s="50"/>
      <c r="D85" s="19" t="s">
        <v>18</v>
      </c>
      <c r="E85" s="24" t="s">
        <v>17</v>
      </c>
      <c r="F85" s="29"/>
      <c r="G85" s="29"/>
      <c r="H85" s="29"/>
      <c r="I85" s="17" t="s">
        <v>4</v>
      </c>
      <c r="J85" s="23">
        <v>0</v>
      </c>
      <c r="K85" s="32">
        <v>1</v>
      </c>
      <c r="L85" s="131"/>
      <c r="M85" s="21"/>
      <c r="N85" s="22"/>
      <c r="O85" s="22"/>
      <c r="P85" s="87"/>
    </row>
    <row r="86" spans="1:16" ht="22.5">
      <c r="A86" s="91">
        <v>305</v>
      </c>
      <c r="B86" s="101" t="s">
        <v>8</v>
      </c>
      <c r="C86" s="50"/>
      <c r="D86" s="19" t="s">
        <v>48</v>
      </c>
      <c r="E86" s="24" t="s">
        <v>17</v>
      </c>
      <c r="F86" s="31"/>
      <c r="G86" s="31"/>
      <c r="H86" s="31"/>
      <c r="I86" s="17" t="s">
        <v>4</v>
      </c>
      <c r="J86" s="23">
        <v>0</v>
      </c>
      <c r="K86" s="32">
        <v>1</v>
      </c>
      <c r="L86" s="131"/>
      <c r="M86" s="21"/>
      <c r="N86" s="22"/>
      <c r="O86" s="22"/>
      <c r="P86" s="87"/>
    </row>
    <row r="87" spans="1:16" ht="12.75">
      <c r="A87" s="91">
        <v>305</v>
      </c>
      <c r="B87" s="101" t="s">
        <v>8</v>
      </c>
      <c r="C87" s="50"/>
      <c r="D87" s="19" t="s">
        <v>19</v>
      </c>
      <c r="E87" s="24" t="s">
        <v>17</v>
      </c>
      <c r="F87" s="29"/>
      <c r="G87" s="29"/>
      <c r="H87" s="29"/>
      <c r="I87" s="17" t="s">
        <v>4</v>
      </c>
      <c r="J87" s="23">
        <v>0</v>
      </c>
      <c r="K87" s="32">
        <v>1</v>
      </c>
      <c r="L87" s="131"/>
      <c r="M87" s="21"/>
      <c r="N87" s="22"/>
      <c r="O87" s="22"/>
      <c r="P87" s="87"/>
    </row>
    <row r="88" spans="1:16" ht="12.75">
      <c r="A88" s="91">
        <v>305</v>
      </c>
      <c r="B88" s="101" t="s">
        <v>8</v>
      </c>
      <c r="C88" s="50"/>
      <c r="D88" s="19" t="s">
        <v>23</v>
      </c>
      <c r="E88" s="24" t="s">
        <v>17</v>
      </c>
      <c r="F88" s="29"/>
      <c r="G88" s="29"/>
      <c r="H88" s="29"/>
      <c r="I88" s="17" t="s">
        <v>4</v>
      </c>
      <c r="J88" s="23">
        <v>0</v>
      </c>
      <c r="K88" s="32">
        <v>1</v>
      </c>
      <c r="L88" s="131"/>
      <c r="M88" s="21"/>
      <c r="N88" s="22"/>
      <c r="O88" s="22"/>
      <c r="P88" s="87"/>
    </row>
    <row r="89" spans="1:16" ht="12.75">
      <c r="A89" s="91">
        <v>305</v>
      </c>
      <c r="B89" s="101" t="s">
        <v>8</v>
      </c>
      <c r="C89" s="50"/>
      <c r="D89" s="19" t="s">
        <v>29</v>
      </c>
      <c r="E89" s="24" t="s">
        <v>17</v>
      </c>
      <c r="F89" s="29"/>
      <c r="G89" s="29"/>
      <c r="H89" s="29"/>
      <c r="I89" s="17" t="s">
        <v>4</v>
      </c>
      <c r="J89" s="23">
        <v>0</v>
      </c>
      <c r="K89" s="32">
        <v>1</v>
      </c>
      <c r="L89" s="131"/>
      <c r="M89" s="21"/>
      <c r="N89" s="22"/>
      <c r="O89" s="22"/>
      <c r="P89" s="87"/>
    </row>
    <row r="90" spans="1:16" ht="22.5">
      <c r="A90" s="91">
        <v>305</v>
      </c>
      <c r="B90" s="101" t="s">
        <v>8</v>
      </c>
      <c r="C90" s="78"/>
      <c r="D90" s="82" t="s">
        <v>21</v>
      </c>
      <c r="E90" s="83" t="s">
        <v>17</v>
      </c>
      <c r="F90" s="84"/>
      <c r="G90" s="84"/>
      <c r="H90" s="84"/>
      <c r="I90" s="79" t="s">
        <v>4</v>
      </c>
      <c r="J90" s="85">
        <v>0</v>
      </c>
      <c r="K90" s="86">
        <v>1</v>
      </c>
      <c r="L90" s="132"/>
      <c r="M90" s="80"/>
      <c r="N90" s="81"/>
      <c r="O90" s="81"/>
      <c r="P90" s="88"/>
    </row>
    <row r="91" spans="1:16" ht="18" customHeight="1">
      <c r="A91" s="91">
        <v>305</v>
      </c>
      <c r="B91" s="101" t="s">
        <v>8</v>
      </c>
      <c r="C91" s="95" t="s">
        <v>11</v>
      </c>
      <c r="D91" s="96" t="s">
        <v>12</v>
      </c>
      <c r="E91" s="75"/>
      <c r="F91" s="30"/>
      <c r="G91" s="30"/>
      <c r="H91" s="33"/>
      <c r="I91" s="17" t="s">
        <v>4</v>
      </c>
      <c r="J91" s="74">
        <v>1</v>
      </c>
      <c r="K91" s="74"/>
      <c r="L91" s="20">
        <v>0</v>
      </c>
      <c r="M91" s="20">
        <v>0</v>
      </c>
      <c r="N91" s="127">
        <f>J91*L91</f>
        <v>0</v>
      </c>
      <c r="O91" s="127">
        <f>J91*M91</f>
        <v>0</v>
      </c>
      <c r="P91" s="128">
        <f>N91+O91</f>
        <v>0</v>
      </c>
    </row>
    <row r="92" spans="1:16" ht="18.75" customHeight="1" thickBot="1">
      <c r="A92" s="92">
        <v>305</v>
      </c>
      <c r="B92" s="102" t="s">
        <v>8</v>
      </c>
      <c r="C92" s="97" t="s">
        <v>5</v>
      </c>
      <c r="D92" s="98" t="s">
        <v>13</v>
      </c>
      <c r="E92" s="76"/>
      <c r="F92" s="55"/>
      <c r="G92" s="55"/>
      <c r="H92" s="56"/>
      <c r="I92" s="51" t="s">
        <v>4</v>
      </c>
      <c r="J92" s="77">
        <v>1</v>
      </c>
      <c r="K92" s="77"/>
      <c r="L92" s="52">
        <v>0</v>
      </c>
      <c r="M92" s="52">
        <v>0</v>
      </c>
      <c r="N92" s="129">
        <f>J92*L92</f>
        <v>0</v>
      </c>
      <c r="O92" s="129">
        <f>J92*M92</f>
        <v>0</v>
      </c>
      <c r="P92" s="130">
        <f>N92+O92</f>
        <v>0</v>
      </c>
    </row>
    <row r="97" spans="2:4" ht="15.75">
      <c r="B97" s="118" t="s">
        <v>42</v>
      </c>
      <c r="C97" s="119"/>
      <c r="D97" s="34"/>
    </row>
    <row r="98" spans="2:5" ht="25.5" customHeight="1">
      <c r="B98" s="150" t="s">
        <v>43</v>
      </c>
      <c r="C98" s="150"/>
      <c r="D98" s="150"/>
      <c r="E98" s="150"/>
    </row>
    <row r="99" spans="2:5" ht="25.5" customHeight="1">
      <c r="B99" s="151" t="s">
        <v>44</v>
      </c>
      <c r="C99" s="151"/>
      <c r="D99" s="151"/>
      <c r="E99" s="151"/>
    </row>
  </sheetData>
  <sheetProtection/>
  <mergeCells count="4">
    <mergeCell ref="N2:P2"/>
    <mergeCell ref="C6:D6"/>
    <mergeCell ref="B98:E98"/>
    <mergeCell ref="B99:E9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Prášek</dc:creator>
  <cp:keywords/>
  <dc:description/>
  <cp:lastModifiedBy>VYSTAVELOVAL</cp:lastModifiedBy>
  <cp:lastPrinted>2018-11-30T13:14:22Z</cp:lastPrinted>
  <dcterms:created xsi:type="dcterms:W3CDTF">2011-05-09T02:54:40Z</dcterms:created>
  <dcterms:modified xsi:type="dcterms:W3CDTF">2018-11-30T13:14:27Z</dcterms:modified>
  <cp:category/>
  <cp:version/>
  <cp:contentType/>
  <cp:contentStatus/>
</cp:coreProperties>
</file>