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4130" activeTab="0"/>
  </bookViews>
  <sheets>
    <sheet name="Souhrn" sheetId="1" r:id="rId1"/>
    <sheet name="4. NP Ceitec" sheetId="4" r:id="rId2"/>
    <sheet name="4. NP Genetica Ceitec" sheetId="2" r:id="rId3"/>
    <sheet name="4. NP Genetica VFU" sheetId="3" r:id="rId4"/>
  </sheets>
  <definedNames>
    <definedName name="_xlnm.Print_Area" localSheetId="1">'4. NP Ceitec'!$A$1:$I$179</definedName>
    <definedName name="_xlnm.Print_Area" localSheetId="0">'Souhrn'!$A$1:$F$52</definedName>
  </definedNames>
  <calcPr calcId="152511"/>
</workbook>
</file>

<file path=xl/sharedStrings.xml><?xml version="1.0" encoding="utf-8"?>
<sst xmlns="http://schemas.openxmlformats.org/spreadsheetml/2006/main" count="342" uniqueCount="91">
  <si>
    <t>Cena bez montáže a dopravy</t>
  </si>
  <si>
    <t>Montáž a doprava</t>
  </si>
  <si>
    <t>Cena celkem bez DPH</t>
  </si>
  <si>
    <t>Cena celkem včetně DPH</t>
  </si>
  <si>
    <t>DPH 21%</t>
  </si>
  <si>
    <t>Typ</t>
  </si>
  <si>
    <t>Název - popis</t>
  </si>
  <si>
    <t>Rozměry</t>
  </si>
  <si>
    <t>Poč. ks</t>
  </si>
  <si>
    <t>Cena/ks   bez DPH</t>
  </si>
  <si>
    <t>Cena/celkem bez DPH</t>
  </si>
  <si>
    <t>šířka</t>
  </si>
  <si>
    <t>hloubka</t>
  </si>
  <si>
    <t>výška</t>
  </si>
  <si>
    <t xml:space="preserve"> </t>
  </si>
  <si>
    <t>Místnost 4.09</t>
  </si>
  <si>
    <t xml:space="preserve">Laboratorní  stůl </t>
  </si>
  <si>
    <t>Pracovní deska - postforming</t>
  </si>
  <si>
    <t xml:space="preserve">Laboratorní armatura směšovací </t>
  </si>
  <si>
    <t xml:space="preserve">Výlevka kameninová chem. odolná </t>
  </si>
  <si>
    <t xml:space="preserve">Stolová ocelové konstrukce A - typ  </t>
  </si>
  <si>
    <t>Místnost 4.10</t>
  </si>
  <si>
    <t>Pracovní deska - umělý kámen</t>
  </si>
  <si>
    <t>Místnost 4.11</t>
  </si>
  <si>
    <t>Místnost 4.12</t>
  </si>
  <si>
    <t>Laboratorní skříňka  4x zásuvka</t>
  </si>
  <si>
    <t>Laboratorní skříňka 4x zásuvka</t>
  </si>
  <si>
    <t>Místnost 4.13</t>
  </si>
  <si>
    <t>El. zásuvka 230V</t>
  </si>
  <si>
    <t>Laboratorní  stůl oboustranný</t>
  </si>
  <si>
    <t>Médiová stěna kovová - oboustranná</t>
  </si>
  <si>
    <t xml:space="preserve">Laboratorní skříňka 4x zásuvka, 2x prodloužení boku  </t>
  </si>
  <si>
    <t>Místnost 4.14</t>
  </si>
  <si>
    <t>Místnost 4.16</t>
  </si>
  <si>
    <t>Místnost 4.17</t>
  </si>
  <si>
    <t>Místnost 4.18</t>
  </si>
  <si>
    <t>Místnost 4.19</t>
  </si>
  <si>
    <t>Místnost 4.20</t>
  </si>
  <si>
    <t xml:space="preserve">Laboratorní skříňka s dvířky dřezová, 2x prodloužení boku  </t>
  </si>
  <si>
    <t>Laboratorní skříňka  4x zásuvka, 2x prodloužení boku</t>
  </si>
  <si>
    <t xml:space="preserve">Laboratorní skříňka s dvířky dřezová,2x prodloužení boku  </t>
  </si>
  <si>
    <t xml:space="preserve">Stolová ocelová konstrukce A - typ  </t>
  </si>
  <si>
    <t>Laboratorní skříňka s dvířky dřezová,  1x prodloužení boku</t>
  </si>
  <si>
    <t>Laboratorní skříňka s dvířky dřezová, 2x prodloužení boku</t>
  </si>
  <si>
    <t>Místnost 4.21</t>
  </si>
  <si>
    <t>Místnost 4.22</t>
  </si>
  <si>
    <t>Místnost 4.23</t>
  </si>
  <si>
    <t>Místnost 4.24</t>
  </si>
  <si>
    <t>Místnost 4.25</t>
  </si>
  <si>
    <t>Laboratorní skříňka s dvířky dřezová</t>
  </si>
  <si>
    <t>Laboratorní skříňka s dvířky, 2x dveře, 1x volná police, 1x zásuvka</t>
  </si>
  <si>
    <t>Korpus digestoře (kov)</t>
  </si>
  <si>
    <t>Laboratorní skříň s dvířky</t>
  </si>
  <si>
    <t>Laboratorní skříňka s dvířky</t>
  </si>
  <si>
    <t>Místnost 4.26</t>
  </si>
  <si>
    <t>Odkapávač na zeď</t>
  </si>
  <si>
    <t>Horní skříňka s dvířky</t>
  </si>
  <si>
    <t>Horní skříňka dvířková</t>
  </si>
  <si>
    <t>Skříňka na chemikálie - plast</t>
  </si>
  <si>
    <t>Laboratorní kovová digestoř</t>
  </si>
  <si>
    <t>cena bez DPH</t>
  </si>
  <si>
    <t>21% DPH</t>
  </si>
  <si>
    <t>4.NP Ceitec</t>
  </si>
  <si>
    <t>4.NP Genetica Ceitec</t>
  </si>
  <si>
    <t>4.NP Genetica VFU</t>
  </si>
  <si>
    <t>Kuchyňská sestava</t>
  </si>
  <si>
    <t>Skříňka s dvířky pro dřez, 2x dveře</t>
  </si>
  <si>
    <t>Kuchyňský dřez s odkapávací plochou</t>
  </si>
  <si>
    <t>Směšovací baterie provedeni chrom</t>
  </si>
  <si>
    <t xml:space="preserve">Skříňka s dvířky, 1x dveře, 1x volná police </t>
  </si>
  <si>
    <t>Kuchyňské police</t>
  </si>
  <si>
    <t>Skříňka nástěnná 2x dvířky</t>
  </si>
  <si>
    <t>Skříňka nástěnná otevřená, 1x volná police</t>
  </si>
  <si>
    <t>Skříňka nástěnná 1x dvířky</t>
  </si>
  <si>
    <t xml:space="preserve">Skříňka s dvířky, 2x dveře, 2x volná police </t>
  </si>
  <si>
    <t xml:space="preserve">Skříňka s dvířky, 1x dveře, 2x volná police </t>
  </si>
  <si>
    <t>Místnost 4.15</t>
  </si>
  <si>
    <t>Položkový rozpočet</t>
  </si>
  <si>
    <t xml:space="preserve">Příloha č. 2 Kupní smlouvy č. 9130/00199 </t>
  </si>
  <si>
    <t>Skříňka, 2x dveře, 1x volná police, 1x zásuvka</t>
  </si>
  <si>
    <r>
      <rPr>
        <b/>
        <sz val="10"/>
        <rFont val="Verdana"/>
        <family val="2"/>
      </rPr>
      <t>Regály pozinkované</t>
    </r>
    <r>
      <rPr>
        <sz val="10"/>
        <rFont val="Verdana"/>
        <family val="2"/>
      </rPr>
      <t xml:space="preserve"> - kvalitní policové regály vhodné do archivů a skladů, nosnost police 100 kg, počet polic nad sebou - 5</t>
    </r>
  </si>
  <si>
    <t>Židle pracovni PUR - zvýšená</t>
  </si>
  <si>
    <t>Židle pracovni PUR - snížená</t>
  </si>
  <si>
    <t>Horní skříňka - skleněná výplň dvířek</t>
  </si>
  <si>
    <r>
      <t>Vysoká skříň na chemikálie - plastová</t>
    </r>
    <r>
      <rPr>
        <sz val="10"/>
        <rFont val="Verdana"/>
        <family val="2"/>
      </rPr>
      <t>, odvětrávaná, uzamykatelná</t>
    </r>
  </si>
  <si>
    <t>cena vč. DPH</t>
  </si>
  <si>
    <t>CELKOVÁ CENA za CELÝ PŘEDMĚT PLNĚNÍ</t>
  </si>
  <si>
    <t>Lavice, s opěradlem, lamino</t>
  </si>
  <si>
    <t>Jídelní stůl, 4 nohy, lamino</t>
  </si>
  <si>
    <t>Židle, s opěradlem, plast, nosnost 110 kg</t>
  </si>
  <si>
    <t xml:space="preserve">Pracovní deska se skříňkami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</si>
</sst>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31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sz val="10"/>
      <name val="Calibri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4"/>
      <name val="Verdana"/>
      <family val="2"/>
    </font>
    <font>
      <b/>
      <sz val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medium"/>
      <right style="thin"/>
      <top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medium"/>
      <right style="thin"/>
      <top/>
      <bottom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thin"/>
      <right style="thin"/>
      <top/>
      <bottom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hair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0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7" borderId="0" applyNumberFormat="0" applyBorder="0" applyAlignment="0" applyProtection="0"/>
    <xf numFmtId="0" fontId="7" fillId="7" borderId="0" applyNumberFormat="0" applyBorder="0" applyAlignment="0" applyProtection="0"/>
    <xf numFmtId="0" fontId="20" fillId="8" borderId="0" applyNumberFormat="0" applyBorder="0" applyAlignment="0" applyProtection="0"/>
    <xf numFmtId="0" fontId="7" fillId="8" borderId="0" applyNumberFormat="0" applyBorder="0" applyAlignment="0" applyProtection="0"/>
    <xf numFmtId="0" fontId="20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4" borderId="6" applyNumberFormat="0" applyAlignment="0" applyProtection="0"/>
    <xf numFmtId="0" fontId="19" fillId="4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5" fillId="3" borderId="8" applyNumberFormat="0" applyAlignment="0" applyProtection="0"/>
    <xf numFmtId="0" fontId="16" fillId="2" borderId="8" applyNumberFormat="0" applyAlignment="0" applyProtection="0"/>
    <xf numFmtId="0" fontId="16" fillId="2" borderId="8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14" borderId="0" applyNumberFormat="0" applyBorder="0" applyAlignment="0" applyProtection="0"/>
    <xf numFmtId="0" fontId="7" fillId="14" borderId="0" applyNumberFormat="0" applyBorder="0" applyAlignment="0" applyProtection="0"/>
    <xf numFmtId="0" fontId="20" fillId="15" borderId="0" applyNumberFormat="0" applyBorder="0" applyAlignment="0" applyProtection="0"/>
    <xf numFmtId="0" fontId="7" fillId="15" borderId="0" applyNumberFormat="0" applyBorder="0" applyAlignment="0" applyProtection="0"/>
    <xf numFmtId="0" fontId="20" fillId="16" borderId="0" applyNumberFormat="0" applyBorder="0" applyAlignment="0" applyProtection="0"/>
    <xf numFmtId="0" fontId="7" fillId="16" borderId="0" applyNumberFormat="0" applyBorder="0" applyAlignment="0" applyProtection="0"/>
    <xf numFmtId="0" fontId="20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17" borderId="0" applyNumberFormat="0" applyBorder="0" applyAlignment="0" applyProtection="0"/>
    <xf numFmtId="0" fontId="7" fillId="17" borderId="0" applyNumberFormat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/>
    <xf numFmtId="0" fontId="0" fillId="0" borderId="0" xfId="0" applyFont="1"/>
    <xf numFmtId="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3" fontId="0" fillId="0" borderId="0" xfId="0" applyNumberFormat="1"/>
    <xf numFmtId="0" fontId="27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64" fontId="27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8" fillId="0" borderId="0" xfId="0" applyFont="1"/>
    <xf numFmtId="4" fontId="27" fillId="0" borderId="0" xfId="0" applyNumberFormat="1" applyFont="1" applyAlignment="1">
      <alignment vertical="center"/>
    </xf>
    <xf numFmtId="0" fontId="29" fillId="0" borderId="0" xfId="0" applyFont="1"/>
    <xf numFmtId="0" fontId="1" fillId="0" borderId="10" xfId="76" applyFont="1" applyBorder="1">
      <alignment/>
      <protection/>
    </xf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0" fontId="1" fillId="18" borderId="11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left" wrapText="1"/>
    </xf>
    <xf numFmtId="0" fontId="1" fillId="18" borderId="12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18" borderId="13" xfId="0" applyFont="1" applyFill="1" applyBorder="1" applyAlignment="1">
      <alignment horizontal="center" vertical="center"/>
    </xf>
    <xf numFmtId="4" fontId="1" fillId="18" borderId="14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/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0" xfId="0" applyFont="1" applyBorder="1"/>
    <xf numFmtId="0" fontId="1" fillId="18" borderId="14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justify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justify"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1" fillId="18" borderId="23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27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vertical="center" wrapText="1"/>
    </xf>
    <xf numFmtId="0" fontId="4" fillId="18" borderId="10" xfId="0" applyFont="1" applyFill="1" applyBorder="1" applyAlignment="1">
      <alignment horizontal="center" vertical="center"/>
    </xf>
    <xf numFmtId="4" fontId="4" fillId="18" borderId="14" xfId="0" applyNumberFormat="1" applyFont="1" applyFill="1" applyBorder="1" applyAlignment="1">
      <alignment horizontal="right" vertical="center"/>
    </xf>
    <xf numFmtId="4" fontId="1" fillId="18" borderId="1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1" fillId="0" borderId="30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4" fillId="18" borderId="14" xfId="0" applyFont="1" applyFill="1" applyBorder="1" applyAlignment="1">
      <alignment horizontal="left" wrapText="1"/>
    </xf>
    <xf numFmtId="0" fontId="4" fillId="0" borderId="32" xfId="0" applyFont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/>
    <xf numFmtId="0" fontId="4" fillId="18" borderId="14" xfId="0" applyFont="1" applyFill="1" applyBorder="1" applyAlignment="1">
      <alignment horizontal="center" vertical="center"/>
    </xf>
    <xf numFmtId="0" fontId="1" fillId="18" borderId="33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/>
    <xf numFmtId="0" fontId="4" fillId="0" borderId="3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" fontId="4" fillId="18" borderId="10" xfId="0" applyNumberFormat="1" applyFont="1" applyFill="1" applyBorder="1" applyAlignment="1">
      <alignment horizontal="right" vertical="center"/>
    </xf>
    <xf numFmtId="4" fontId="4" fillId="18" borderId="10" xfId="0" applyNumberFormat="1" applyFont="1" applyFill="1" applyBorder="1" applyAlignment="1">
      <alignment vertical="center"/>
    </xf>
    <xf numFmtId="4" fontId="4" fillId="0" borderId="34" xfId="0" applyNumberFormat="1" applyFont="1" applyBorder="1"/>
    <xf numFmtId="4" fontId="4" fillId="0" borderId="35" xfId="0" applyNumberFormat="1" applyFont="1" applyBorder="1"/>
    <xf numFmtId="4" fontId="4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/>
    <xf numFmtId="0" fontId="1" fillId="0" borderId="10" xfId="0" applyFont="1" applyBorder="1" applyAlignment="1">
      <alignment vertical="top" wrapText="1"/>
    </xf>
    <xf numFmtId="0" fontId="1" fillId="19" borderId="11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vertical="center" wrapText="1"/>
    </xf>
    <xf numFmtId="0" fontId="1" fillId="19" borderId="14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4" fontId="1" fillId="19" borderId="14" xfId="0" applyNumberFormat="1" applyFont="1" applyFill="1" applyBorder="1" applyAlignment="1">
      <alignment horizontal="right" vertical="center"/>
    </xf>
    <xf numFmtId="0" fontId="0" fillId="19" borderId="0" xfId="0" applyFill="1"/>
    <xf numFmtId="0" fontId="4" fillId="19" borderId="11" xfId="0" applyFont="1" applyFill="1" applyBorder="1" applyAlignment="1">
      <alignment horizontal="center" vertical="center"/>
    </xf>
    <xf numFmtId="0" fontId="4" fillId="19" borderId="10" xfId="0" applyFont="1" applyFill="1" applyBorder="1"/>
    <xf numFmtId="0" fontId="4" fillId="19" borderId="10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4" fontId="4" fillId="19" borderId="14" xfId="0" applyNumberFormat="1" applyFont="1" applyFill="1" applyBorder="1" applyAlignment="1">
      <alignment horizontal="right" vertical="center"/>
    </xf>
    <xf numFmtId="0" fontId="1" fillId="19" borderId="10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0" xfId="0" applyFont="1" applyFill="1" applyBorder="1"/>
    <xf numFmtId="0" fontId="4" fillId="0" borderId="21" xfId="0" applyFont="1" applyFill="1" applyBorder="1" applyAlignment="1">
      <alignment horizontal="center" vertical="center"/>
    </xf>
    <xf numFmtId="0" fontId="4" fillId="0" borderId="31" xfId="0" applyFont="1" applyFill="1" applyBorder="1"/>
    <xf numFmtId="0" fontId="1" fillId="0" borderId="10" xfId="0" applyFont="1" applyFill="1" applyBorder="1" applyAlignment="1">
      <alignment vertical="center" wrapText="1"/>
    </xf>
    <xf numFmtId="0" fontId="4" fillId="0" borderId="26" xfId="0" applyFont="1" applyFill="1" applyBorder="1"/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/>
    <xf numFmtId="0" fontId="33" fillId="0" borderId="0" xfId="0" applyFont="1" applyAlignment="1">
      <alignment horizontal="center"/>
    </xf>
    <xf numFmtId="4" fontId="1" fillId="20" borderId="14" xfId="0" applyNumberFormat="1" applyFont="1" applyFill="1" applyBorder="1" applyAlignment="1">
      <alignment horizontal="right" vertical="center"/>
    </xf>
    <xf numFmtId="4" fontId="1" fillId="20" borderId="10" xfId="0" applyNumberFormat="1" applyFont="1" applyFill="1" applyBorder="1" applyAlignment="1">
      <alignment horizontal="right" vertical="center"/>
    </xf>
    <xf numFmtId="0" fontId="4" fillId="0" borderId="14" xfId="0" applyFont="1" applyFill="1" applyBorder="1"/>
    <xf numFmtId="0" fontId="3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Fill="1" applyBorder="1"/>
    <xf numFmtId="0" fontId="1" fillId="19" borderId="10" xfId="0" applyFont="1" applyFill="1" applyBorder="1" applyAlignment="1">
      <alignment wrapText="1"/>
    </xf>
    <xf numFmtId="0" fontId="31" fillId="0" borderId="23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/>
    <xf numFmtId="0" fontId="0" fillId="0" borderId="39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9" xfId="0" applyBorder="1" applyAlignment="1">
      <alignment/>
    </xf>
    <xf numFmtId="0" fontId="0" fillId="0" borderId="0" xfId="0" applyAlignment="1">
      <alignment/>
    </xf>
    <xf numFmtId="4" fontId="4" fillId="0" borderId="40" xfId="0" applyNumberFormat="1" applyFont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vertical="center"/>
    </xf>
    <xf numFmtId="0" fontId="31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" fontId="2" fillId="0" borderId="30" xfId="0" applyNumberFormat="1" applyFont="1" applyBorder="1" applyAlignment="1">
      <alignment vertical="center"/>
    </xf>
    <xf numFmtId="0" fontId="2" fillId="0" borderId="42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" fontId="2" fillId="0" borderId="28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 vertical="center"/>
    </xf>
    <xf numFmtId="4" fontId="2" fillId="20" borderId="28" xfId="0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4" fontId="2" fillId="0" borderId="46" xfId="0" applyNumberFormat="1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 vertical="center"/>
    </xf>
    <xf numFmtId="4" fontId="1" fillId="0" borderId="48" xfId="0" applyNumberFormat="1" applyFont="1" applyFill="1" applyBorder="1" applyAlignment="1">
      <alignment vertical="center"/>
    </xf>
    <xf numFmtId="4" fontId="1" fillId="0" borderId="49" xfId="0" applyNumberFormat="1" applyFont="1" applyFill="1" applyBorder="1" applyAlignment="1">
      <alignment vertical="center"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1 3" xfId="21"/>
    <cellStyle name="20 % – Zvýraznění2 2" xfId="22"/>
    <cellStyle name="20 % – Zvýraznění2 3" xfId="23"/>
    <cellStyle name="20 % – Zvýraznění3 2" xfId="24"/>
    <cellStyle name="20 % – Zvýraznění3 3" xfId="25"/>
    <cellStyle name="20 % – Zvýraznění4 2" xfId="26"/>
    <cellStyle name="20 % – Zvýraznění4 3" xfId="27"/>
    <cellStyle name="20 % – Zvýraznění5 2" xfId="28"/>
    <cellStyle name="20 % – Zvýraznění5 3" xfId="29"/>
    <cellStyle name="20 % – Zvýraznění6 2" xfId="30"/>
    <cellStyle name="20 % – Zvýraznění6 3" xfId="31"/>
    <cellStyle name="40 % – Zvýraznění1 2" xfId="32"/>
    <cellStyle name="40 % – Zvýraznění1 3" xfId="33"/>
    <cellStyle name="40 % – Zvýraznění2 2" xfId="34"/>
    <cellStyle name="40 % – Zvýraznění2 3" xfId="35"/>
    <cellStyle name="40 % – Zvýraznění3 2" xfId="36"/>
    <cellStyle name="40 % – Zvýraznění3 3" xfId="37"/>
    <cellStyle name="40 % – Zvýraznění4 2" xfId="38"/>
    <cellStyle name="40 % – Zvýraznění4 3" xfId="39"/>
    <cellStyle name="40 % – Zvýraznění5 2" xfId="40"/>
    <cellStyle name="40 % – Zvýraznění5 3" xfId="41"/>
    <cellStyle name="40 % – Zvýraznění6 2" xfId="42"/>
    <cellStyle name="40 % – Zvýraznění6 3" xfId="43"/>
    <cellStyle name="60 % – Zvýraznění1 2" xfId="44"/>
    <cellStyle name="60 % – Zvýraznění1 3" xfId="45"/>
    <cellStyle name="60 % – Zvýraznění2 2" xfId="46"/>
    <cellStyle name="60 % – Zvýraznění2 3" xfId="47"/>
    <cellStyle name="60 % – Zvýraznění3 2" xfId="48"/>
    <cellStyle name="60 % – Zvýraznění3 3" xfId="49"/>
    <cellStyle name="60 % – Zvýraznění4 2" xfId="50"/>
    <cellStyle name="60 % – Zvýraznění4 3" xfId="51"/>
    <cellStyle name="60 % – Zvýraznění5 2" xfId="52"/>
    <cellStyle name="60 % – Zvýraznění5 3" xfId="53"/>
    <cellStyle name="60 % – Zvýraznění6 2" xfId="54"/>
    <cellStyle name="60 % – Zvýraznění6 3" xfId="55"/>
    <cellStyle name="Celkem 2" xfId="56"/>
    <cellStyle name="Celkem 3" xfId="57"/>
    <cellStyle name="Hypertextový odkaz 2" xfId="58"/>
    <cellStyle name="Hypertextový odkaz 3" xfId="59"/>
    <cellStyle name="Chybně 2" xfId="60"/>
    <cellStyle name="Chybně 3" xfId="61"/>
    <cellStyle name="Kontrolní buňka 2" xfId="62"/>
    <cellStyle name="Kontrolní buňka 3" xfId="63"/>
    <cellStyle name="Nadpis 1 2" xfId="64"/>
    <cellStyle name="Nadpis 1 3" xfId="65"/>
    <cellStyle name="Nadpis 2 2" xfId="66"/>
    <cellStyle name="Nadpis 2 3" xfId="67"/>
    <cellStyle name="Nadpis 3 2" xfId="68"/>
    <cellStyle name="Nadpis 3 3" xfId="69"/>
    <cellStyle name="Nadpis 4 2" xfId="70"/>
    <cellStyle name="Nadpis 4 3" xfId="71"/>
    <cellStyle name="Název 2" xfId="72"/>
    <cellStyle name="Název 3" xfId="73"/>
    <cellStyle name="Neutrální 2" xfId="74"/>
    <cellStyle name="Neutrální 3" xfId="75"/>
    <cellStyle name="Normální 2" xfId="76"/>
    <cellStyle name="Normální 3" xfId="77"/>
    <cellStyle name="Normální 4" xfId="78"/>
    <cellStyle name="Normální 5" xfId="79"/>
    <cellStyle name="Poznámka 2" xfId="80"/>
    <cellStyle name="Poznámka 3" xfId="81"/>
    <cellStyle name="Propojená buňka 2" xfId="82"/>
    <cellStyle name="Propojená buňka 3" xfId="83"/>
    <cellStyle name="Správně 2" xfId="84"/>
    <cellStyle name="Správně 3" xfId="85"/>
    <cellStyle name="Text upozornění 2" xfId="86"/>
    <cellStyle name="Text upozornění 3" xfId="87"/>
    <cellStyle name="Vstup 2" xfId="88"/>
    <cellStyle name="Vstup 3" xfId="89"/>
    <cellStyle name="Výpočet 2" xfId="90"/>
    <cellStyle name="Výpočet 3" xfId="91"/>
    <cellStyle name="Výstup 2" xfId="92"/>
    <cellStyle name="Výstup 3" xfId="93"/>
    <cellStyle name="Vysvětlující text 2" xfId="94"/>
    <cellStyle name="Vysvětlující text 3" xfId="95"/>
    <cellStyle name="Zvýraznění 1 2" xfId="96"/>
    <cellStyle name="Zvýraznění 1 3" xfId="97"/>
    <cellStyle name="Zvýraznění 2 2" xfId="98"/>
    <cellStyle name="Zvýraznění 2 3" xfId="99"/>
    <cellStyle name="Zvýraznění 3 2" xfId="100"/>
    <cellStyle name="Zvýraznění 3 3" xfId="101"/>
    <cellStyle name="Zvýraznění 4 2" xfId="102"/>
    <cellStyle name="Zvýraznění 4 3" xfId="103"/>
    <cellStyle name="Zvýraznění 5 2" xfId="104"/>
    <cellStyle name="Zvýraznění 5 3" xfId="105"/>
    <cellStyle name="Zvýraznění 6 2" xfId="106"/>
    <cellStyle name="Zvýraznění 6 3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4.28125" style="0" customWidth="1"/>
    <col min="2" max="2" width="50.57421875" style="0" customWidth="1"/>
    <col min="3" max="3" width="20.140625" style="2" customWidth="1"/>
    <col min="4" max="4" width="15.28125" style="2" customWidth="1"/>
    <col min="5" max="5" width="19.421875" style="2" customWidth="1"/>
    <col min="6" max="8" width="14.7109375" style="2" customWidth="1"/>
    <col min="9" max="9" width="12.8515625" style="2" customWidth="1"/>
    <col min="10" max="10" width="15.421875" style="2" customWidth="1"/>
    <col min="11" max="11" width="13.7109375" style="0" customWidth="1"/>
  </cols>
  <sheetData>
    <row r="1" spans="1:10" ht="12.75" customHeight="1">
      <c r="A1" s="1"/>
      <c r="B1" s="3"/>
      <c r="C1" s="4"/>
      <c r="D1" s="4"/>
      <c r="E1" s="4"/>
      <c r="F1" s="4"/>
      <c r="G1" s="4"/>
      <c r="H1" s="4"/>
      <c r="I1" s="4"/>
      <c r="J1" s="4"/>
    </row>
    <row r="2" spans="1:10" ht="21" customHeight="1">
      <c r="A2" s="1"/>
      <c r="B2" s="3"/>
      <c r="C2" s="183" t="s">
        <v>78</v>
      </c>
      <c r="D2" s="183"/>
      <c r="E2" s="183"/>
      <c r="F2" s="4"/>
      <c r="G2" s="4"/>
      <c r="H2" s="4"/>
      <c r="I2" s="4"/>
      <c r="J2" s="4"/>
    </row>
    <row r="3" spans="1:10" ht="19.5" customHeight="1">
      <c r="A3" s="1"/>
      <c r="B3" s="159" t="s">
        <v>77</v>
      </c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"/>
      <c r="B4" s="3"/>
      <c r="C4" s="4"/>
      <c r="D4" s="4"/>
      <c r="E4" s="4"/>
      <c r="F4" s="4"/>
      <c r="G4" s="4"/>
      <c r="H4" s="4"/>
      <c r="I4" s="4"/>
      <c r="J4" s="4"/>
    </row>
    <row r="5" spans="1:10" ht="12.75" customHeight="1">
      <c r="A5" s="1"/>
      <c r="B5" s="3"/>
      <c r="C5" s="4"/>
      <c r="D5" s="4"/>
      <c r="E5" s="4"/>
      <c r="F5" s="4"/>
      <c r="G5" s="4"/>
      <c r="H5" s="4"/>
      <c r="I5" s="4"/>
      <c r="J5" s="4"/>
    </row>
    <row r="6" spans="1:10" ht="12.75" customHeight="1">
      <c r="A6" s="1"/>
      <c r="B6" s="3"/>
      <c r="C6" s="4"/>
      <c r="D6" s="4"/>
      <c r="E6" s="4"/>
      <c r="F6" s="4"/>
      <c r="G6" s="4"/>
      <c r="H6" s="4"/>
      <c r="I6" s="4"/>
      <c r="J6" s="4"/>
    </row>
    <row r="7" spans="2:8" ht="12.75">
      <c r="B7" s="7"/>
      <c r="H7" s="8"/>
    </row>
    <row r="8" spans="2:8" ht="21.75" customHeight="1">
      <c r="B8" s="178"/>
      <c r="C8" s="176" t="s">
        <v>60</v>
      </c>
      <c r="D8" s="176" t="s">
        <v>61</v>
      </c>
      <c r="E8" s="133" t="s">
        <v>85</v>
      </c>
      <c r="F8" s="5"/>
      <c r="H8" s="8"/>
    </row>
    <row r="9" spans="2:8" ht="18.75" customHeight="1">
      <c r="B9" s="131" t="s">
        <v>62</v>
      </c>
      <c r="C9" s="206"/>
      <c r="D9" s="206"/>
      <c r="E9" s="207"/>
      <c r="H9" s="8"/>
    </row>
    <row r="10" spans="2:10" ht="18" customHeight="1">
      <c r="B10" s="131" t="s">
        <v>63</v>
      </c>
      <c r="C10" s="206"/>
      <c r="D10" s="206"/>
      <c r="E10" s="207"/>
      <c r="H10" s="8"/>
      <c r="J10" s="10"/>
    </row>
    <row r="11" spans="2:8" ht="21" customHeight="1">
      <c r="B11" s="132" t="s">
        <v>64</v>
      </c>
      <c r="C11" s="208"/>
      <c r="D11" s="208"/>
      <c r="E11" s="209"/>
      <c r="F11" s="5"/>
      <c r="H11" s="8"/>
    </row>
    <row r="12" spans="2:8" ht="30" customHeight="1">
      <c r="B12" s="177" t="s">
        <v>86</v>
      </c>
      <c r="C12" s="179">
        <f>SUM(C9:C11)</f>
        <v>0</v>
      </c>
      <c r="D12" s="179">
        <f>SUM(D9:D11)</f>
        <v>0</v>
      </c>
      <c r="E12" s="179">
        <f>SUM(E9:E11)</f>
        <v>0</v>
      </c>
      <c r="H12" s="8"/>
    </row>
    <row r="13" spans="2:8" ht="12.75">
      <c r="B13" s="7"/>
      <c r="H13" s="8"/>
    </row>
    <row r="14" spans="2:8" ht="12.75">
      <c r="B14" s="7"/>
      <c r="H14" s="8"/>
    </row>
    <row r="15" spans="8:12" ht="12.75">
      <c r="H15" s="9"/>
      <c r="L15" s="7"/>
    </row>
    <row r="16" ht="12.75">
      <c r="H16" s="9"/>
    </row>
    <row r="17" spans="2:8" ht="12.75">
      <c r="B17" s="7"/>
      <c r="H17" s="12"/>
    </row>
    <row r="18" spans="2:8" ht="12.75">
      <c r="B18" s="7"/>
      <c r="H18" s="12"/>
    </row>
    <row r="19" spans="8:9" ht="12.75">
      <c r="H19" s="16"/>
      <c r="I19" s="15"/>
    </row>
    <row r="20" ht="12.75">
      <c r="I20" s="13"/>
    </row>
    <row r="21" ht="12.75">
      <c r="I21" s="11"/>
    </row>
    <row r="22" spans="9:13" ht="12.75">
      <c r="I22" s="11"/>
      <c r="M22" s="7" t="s">
        <v>14</v>
      </c>
    </row>
    <row r="23" ht="12.75">
      <c r="I23" s="11"/>
    </row>
    <row r="24" ht="12.75">
      <c r="I24" s="11"/>
    </row>
    <row r="25" ht="12.75">
      <c r="I25" s="14"/>
    </row>
    <row r="27" spans="8:13" ht="12.75">
      <c r="H27" s="16"/>
      <c r="I27" s="15"/>
      <c r="J27" s="15"/>
      <c r="K27" s="17"/>
      <c r="L27" s="17"/>
      <c r="M27" s="17"/>
    </row>
    <row r="28" spans="9:12" ht="12.75">
      <c r="I28" s="18"/>
      <c r="J28" s="11"/>
      <c r="L28" s="19"/>
    </row>
    <row r="29" spans="9:10" ht="12.75">
      <c r="I29" s="18"/>
      <c r="J29" s="11"/>
    </row>
    <row r="30" spans="9:10" ht="12.75">
      <c r="I30" s="18"/>
      <c r="J30" s="11"/>
    </row>
    <row r="31" spans="9:10" ht="12.75">
      <c r="I31" s="9"/>
      <c r="J31" s="5"/>
    </row>
    <row r="36" ht="12.75">
      <c r="I36" s="12"/>
    </row>
  </sheetData>
  <mergeCells count="1">
    <mergeCell ref="C2:E2"/>
  </mergeCells>
  <printOptions/>
  <pageMargins left="0.5905511811023623" right="0.3937007874015748" top="0.5118110236220472" bottom="0.5905511811023623" header="0.31496062992125984" footer="0.31496062992125984"/>
  <pageSetup fitToHeight="1" fitToWidth="1" horizontalDpi="600" verticalDpi="600" orientation="portrait" paperSize="9" scale="76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75"/>
  <sheetViews>
    <sheetView workbookViewId="0" topLeftCell="A1">
      <selection activeCell="H176" sqref="H176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10.28125" style="0" customWidth="1"/>
    <col min="4" max="4" width="8.57421875" style="0" customWidth="1"/>
    <col min="5" max="5" width="7.8515625" style="0" customWidth="1"/>
    <col min="6" max="6" width="7.57421875" style="0" customWidth="1"/>
    <col min="7" max="7" width="14.7109375" style="0" customWidth="1"/>
    <col min="8" max="8" width="18.421875" style="0" customWidth="1"/>
  </cols>
  <sheetData>
    <row r="1" ht="28.5" customHeight="1" thickBot="1"/>
    <row r="2" ht="32.25" customHeight="1" thickBot="1">
      <c r="B2" s="163" t="s">
        <v>62</v>
      </c>
    </row>
    <row r="3" ht="26.25" customHeight="1" thickBot="1"/>
    <row r="4" spans="1:8" ht="12.75" customHeight="1">
      <c r="A4" s="199" t="s">
        <v>5</v>
      </c>
      <c r="B4" s="201" t="s">
        <v>6</v>
      </c>
      <c r="C4" s="203" t="s">
        <v>7</v>
      </c>
      <c r="D4" s="203"/>
      <c r="E4" s="203"/>
      <c r="F4" s="204" t="s">
        <v>8</v>
      </c>
      <c r="G4" s="194" t="s">
        <v>9</v>
      </c>
      <c r="H4" s="194" t="s">
        <v>10</v>
      </c>
    </row>
    <row r="5" spans="1:8" ht="12.75">
      <c r="A5" s="200"/>
      <c r="B5" s="202"/>
      <c r="C5" s="108" t="s">
        <v>11</v>
      </c>
      <c r="D5" s="108" t="s">
        <v>12</v>
      </c>
      <c r="E5" s="108" t="s">
        <v>13</v>
      </c>
      <c r="F5" s="205"/>
      <c r="G5" s="195"/>
      <c r="H5" s="195"/>
    </row>
    <row r="6" spans="1:23" ht="12.75">
      <c r="A6" s="29"/>
      <c r="B6" s="30" t="s">
        <v>76</v>
      </c>
      <c r="C6" s="48"/>
      <c r="D6" s="48"/>
      <c r="E6" s="48"/>
      <c r="F6" s="49"/>
      <c r="G6" s="34"/>
      <c r="H6" s="105"/>
      <c r="I6" s="174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</row>
    <row r="7" spans="1:23" s="141" customFormat="1" ht="38.25">
      <c r="A7" s="142">
        <v>1</v>
      </c>
      <c r="B7" s="166" t="s">
        <v>80</v>
      </c>
      <c r="C7" s="149">
        <v>1000</v>
      </c>
      <c r="D7" s="149">
        <v>500</v>
      </c>
      <c r="E7" s="149">
        <v>2000</v>
      </c>
      <c r="F7" s="150">
        <v>1</v>
      </c>
      <c r="G7" s="160"/>
      <c r="H7" s="140">
        <f>F7*G7</f>
        <v>0</v>
      </c>
      <c r="I7" s="174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</row>
    <row r="8" spans="1:23" ht="12.75">
      <c r="A8" s="23"/>
      <c r="B8" s="24"/>
      <c r="C8" s="25"/>
      <c r="D8" s="26"/>
      <c r="E8" s="26"/>
      <c r="F8" s="27"/>
      <c r="G8" s="28"/>
      <c r="H8" s="28"/>
      <c r="I8" s="174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</row>
    <row r="9" spans="1:8" ht="12.75">
      <c r="A9" s="29"/>
      <c r="B9" s="30" t="s">
        <v>15</v>
      </c>
      <c r="C9" s="31"/>
      <c r="D9" s="32"/>
      <c r="E9" s="32"/>
      <c r="F9" s="33"/>
      <c r="G9" s="34"/>
      <c r="H9" s="105"/>
    </row>
    <row r="10" spans="1:8" ht="12.75">
      <c r="A10" s="35">
        <v>1</v>
      </c>
      <c r="B10" s="36" t="s">
        <v>16</v>
      </c>
      <c r="C10" s="38">
        <v>2200</v>
      </c>
      <c r="D10" s="38">
        <v>600</v>
      </c>
      <c r="E10" s="38">
        <v>900</v>
      </c>
      <c r="F10" s="39">
        <v>1</v>
      </c>
      <c r="G10" s="40"/>
      <c r="H10" s="40"/>
    </row>
    <row r="11" spans="1:8" ht="12.75">
      <c r="A11" s="23"/>
      <c r="B11" s="41" t="s">
        <v>17</v>
      </c>
      <c r="C11" s="26">
        <v>2200</v>
      </c>
      <c r="D11" s="26">
        <v>600</v>
      </c>
      <c r="E11" s="26">
        <v>28</v>
      </c>
      <c r="F11" s="27">
        <v>1</v>
      </c>
      <c r="G11" s="160"/>
      <c r="H11" s="28">
        <f>F11*G11</f>
        <v>0</v>
      </c>
    </row>
    <row r="12" spans="1:8" ht="12.75">
      <c r="A12" s="23"/>
      <c r="B12" s="41" t="s">
        <v>41</v>
      </c>
      <c r="C12" s="26">
        <v>1600</v>
      </c>
      <c r="D12" s="26">
        <v>550</v>
      </c>
      <c r="E12" s="26">
        <v>870</v>
      </c>
      <c r="F12" s="25">
        <v>1</v>
      </c>
      <c r="G12" s="160"/>
      <c r="H12" s="28">
        <f aca="true" t="shared" si="0" ref="H12:H29">F12*G12</f>
        <v>0</v>
      </c>
    </row>
    <row r="13" spans="1:8" ht="25.5">
      <c r="A13" s="23"/>
      <c r="B13" s="43" t="s">
        <v>38</v>
      </c>
      <c r="C13" s="25">
        <v>600</v>
      </c>
      <c r="D13" s="26">
        <v>520</v>
      </c>
      <c r="E13" s="26">
        <v>870</v>
      </c>
      <c r="F13" s="27">
        <v>1</v>
      </c>
      <c r="G13" s="160"/>
      <c r="H13" s="28">
        <f t="shared" si="0"/>
        <v>0</v>
      </c>
    </row>
    <row r="14" spans="1:8" ht="12.75">
      <c r="A14" s="23"/>
      <c r="B14" s="41" t="s">
        <v>19</v>
      </c>
      <c r="C14" s="25">
        <v>450</v>
      </c>
      <c r="D14" s="26">
        <v>450</v>
      </c>
      <c r="E14" s="26">
        <v>250</v>
      </c>
      <c r="F14" s="27">
        <v>1</v>
      </c>
      <c r="G14" s="160"/>
      <c r="H14" s="28">
        <f t="shared" si="0"/>
        <v>0</v>
      </c>
    </row>
    <row r="15" spans="1:8" ht="12.75">
      <c r="A15" s="23"/>
      <c r="B15" s="43" t="s">
        <v>18</v>
      </c>
      <c r="C15" s="25"/>
      <c r="D15" s="26"/>
      <c r="E15" s="26"/>
      <c r="F15" s="27">
        <v>1</v>
      </c>
      <c r="G15" s="160"/>
      <c r="H15" s="28">
        <f t="shared" si="0"/>
        <v>0</v>
      </c>
    </row>
    <row r="16" spans="1:8" ht="12.75">
      <c r="A16" s="23"/>
      <c r="B16" s="41" t="s">
        <v>26</v>
      </c>
      <c r="C16" s="25">
        <v>600</v>
      </c>
      <c r="D16" s="26">
        <v>520</v>
      </c>
      <c r="E16" s="26">
        <v>820</v>
      </c>
      <c r="F16" s="27">
        <v>1</v>
      </c>
      <c r="G16" s="160"/>
      <c r="H16" s="28">
        <f t="shared" si="0"/>
        <v>0</v>
      </c>
    </row>
    <row r="17" spans="1:8" ht="12.75">
      <c r="A17" s="23"/>
      <c r="B17" s="43"/>
      <c r="C17" s="25"/>
      <c r="D17" s="26"/>
      <c r="E17" s="26"/>
      <c r="F17" s="27"/>
      <c r="G17" s="28"/>
      <c r="H17" s="28"/>
    </row>
    <row r="18" spans="1:8" ht="12.75">
      <c r="A18" s="35">
        <v>2</v>
      </c>
      <c r="B18" s="47" t="s">
        <v>16</v>
      </c>
      <c r="C18" s="37">
        <v>4600</v>
      </c>
      <c r="D18" s="38">
        <v>850</v>
      </c>
      <c r="E18" s="38">
        <v>900</v>
      </c>
      <c r="F18" s="44">
        <v>1</v>
      </c>
      <c r="G18" s="40"/>
      <c r="H18" s="40"/>
    </row>
    <row r="19" spans="1:8" ht="12.75">
      <c r="A19" s="23"/>
      <c r="B19" s="41" t="s">
        <v>17</v>
      </c>
      <c r="C19" s="25">
        <v>1500</v>
      </c>
      <c r="D19" s="26">
        <v>850</v>
      </c>
      <c r="E19" s="26">
        <v>28</v>
      </c>
      <c r="F19" s="45">
        <v>2</v>
      </c>
      <c r="G19" s="160"/>
      <c r="H19" s="28">
        <f t="shared" si="0"/>
        <v>0</v>
      </c>
    </row>
    <row r="20" spans="1:8" ht="12.75">
      <c r="A20" s="23"/>
      <c r="B20" s="41" t="s">
        <v>17</v>
      </c>
      <c r="C20" s="26">
        <v>1600</v>
      </c>
      <c r="D20" s="26">
        <v>850</v>
      </c>
      <c r="E20" s="26">
        <v>28</v>
      </c>
      <c r="F20" s="45">
        <v>1</v>
      </c>
      <c r="G20" s="160"/>
      <c r="H20" s="28">
        <f t="shared" si="0"/>
        <v>0</v>
      </c>
    </row>
    <row r="21" spans="1:8" ht="12.75">
      <c r="A21" s="23"/>
      <c r="B21" s="41" t="s">
        <v>41</v>
      </c>
      <c r="C21" s="26">
        <v>1500</v>
      </c>
      <c r="D21" s="26">
        <v>800</v>
      </c>
      <c r="E21" s="26">
        <v>870</v>
      </c>
      <c r="F21" s="45">
        <v>2</v>
      </c>
      <c r="G21" s="160"/>
      <c r="H21" s="28">
        <f t="shared" si="0"/>
        <v>0</v>
      </c>
    </row>
    <row r="22" spans="1:8" ht="12.75">
      <c r="A22" s="23"/>
      <c r="B22" s="41" t="s">
        <v>41</v>
      </c>
      <c r="C22" s="25">
        <v>1600</v>
      </c>
      <c r="D22" s="26">
        <v>800</v>
      </c>
      <c r="E22" s="26">
        <v>870</v>
      </c>
      <c r="F22" s="27">
        <v>1</v>
      </c>
      <c r="G22" s="160"/>
      <c r="H22" s="28">
        <f t="shared" si="0"/>
        <v>0</v>
      </c>
    </row>
    <row r="23" spans="1:8" ht="25.5">
      <c r="A23" s="35"/>
      <c r="B23" s="41" t="s">
        <v>50</v>
      </c>
      <c r="C23" s="25">
        <v>900</v>
      </c>
      <c r="D23" s="26">
        <v>520</v>
      </c>
      <c r="E23" s="26">
        <v>820</v>
      </c>
      <c r="F23" s="27">
        <v>2</v>
      </c>
      <c r="G23" s="160"/>
      <c r="H23" s="28">
        <f t="shared" si="0"/>
        <v>0</v>
      </c>
    </row>
    <row r="24" spans="1:22" ht="12.75">
      <c r="A24" s="23"/>
      <c r="B24" s="22"/>
      <c r="C24" s="26"/>
      <c r="D24" s="26"/>
      <c r="E24" s="26"/>
      <c r="F24" s="45"/>
      <c r="G24" s="28"/>
      <c r="H24" s="28"/>
      <c r="I24" s="174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</row>
    <row r="25" spans="1:22" s="141" customFormat="1" ht="12.75">
      <c r="A25" s="142">
        <v>3</v>
      </c>
      <c r="B25" s="143" t="s">
        <v>16</v>
      </c>
      <c r="C25" s="144">
        <v>1900</v>
      </c>
      <c r="D25" s="144">
        <v>600</v>
      </c>
      <c r="E25" s="144">
        <v>900</v>
      </c>
      <c r="F25" s="145">
        <v>1</v>
      </c>
      <c r="G25" s="146"/>
      <c r="H25" s="146"/>
      <c r="I25" s="174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</row>
    <row r="26" spans="1:22" s="141" customFormat="1" ht="12.75">
      <c r="A26" s="136"/>
      <c r="B26" s="137" t="s">
        <v>17</v>
      </c>
      <c r="C26" s="147">
        <v>1900</v>
      </c>
      <c r="D26" s="147">
        <v>600</v>
      </c>
      <c r="E26" s="147">
        <v>28</v>
      </c>
      <c r="F26" s="148">
        <v>1</v>
      </c>
      <c r="G26" s="160"/>
      <c r="H26" s="140">
        <f t="shared" si="0"/>
        <v>0</v>
      </c>
      <c r="I26" s="174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</row>
    <row r="27" spans="1:22" s="141" customFormat="1" ht="12.75">
      <c r="A27" s="136"/>
      <c r="B27" s="137" t="s">
        <v>41</v>
      </c>
      <c r="C27" s="147">
        <v>1900</v>
      </c>
      <c r="D27" s="147">
        <v>550</v>
      </c>
      <c r="E27" s="147">
        <v>870</v>
      </c>
      <c r="F27" s="148">
        <v>1</v>
      </c>
      <c r="G27" s="160"/>
      <c r="H27" s="140">
        <f t="shared" si="0"/>
        <v>0</v>
      </c>
      <c r="I27" s="174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</row>
    <row r="28" spans="1:8" ht="12.75">
      <c r="A28" s="50"/>
      <c r="B28" s="41"/>
      <c r="C28" s="51"/>
      <c r="D28" s="51"/>
      <c r="E28" s="51"/>
      <c r="F28" s="52"/>
      <c r="G28" s="28"/>
      <c r="H28" s="28"/>
    </row>
    <row r="29" spans="1:8" ht="12.75">
      <c r="A29" s="116">
        <v>4</v>
      </c>
      <c r="B29" s="151" t="s">
        <v>81</v>
      </c>
      <c r="C29" s="38"/>
      <c r="D29" s="38"/>
      <c r="E29" s="38"/>
      <c r="F29" s="38">
        <v>3</v>
      </c>
      <c r="G29" s="160"/>
      <c r="H29" s="28">
        <f t="shared" si="0"/>
        <v>0</v>
      </c>
    </row>
    <row r="30" spans="1:8" ht="12.75">
      <c r="A30" s="116"/>
      <c r="B30" s="126"/>
      <c r="C30" s="68"/>
      <c r="D30" s="68"/>
      <c r="E30" s="68"/>
      <c r="F30" s="127"/>
      <c r="G30" s="28"/>
      <c r="H30" s="40"/>
    </row>
    <row r="31" spans="1:8" ht="12.75">
      <c r="A31" s="117"/>
      <c r="B31" s="115" t="s">
        <v>21</v>
      </c>
      <c r="C31" s="48"/>
      <c r="D31" s="48"/>
      <c r="E31" s="48"/>
      <c r="F31" s="49"/>
      <c r="G31" s="34"/>
      <c r="H31" s="105"/>
    </row>
    <row r="32" spans="1:8" ht="12.75">
      <c r="A32" s="54">
        <v>1</v>
      </c>
      <c r="B32" s="36" t="s">
        <v>16</v>
      </c>
      <c r="C32" s="55">
        <v>5350</v>
      </c>
      <c r="D32" s="55">
        <v>800</v>
      </c>
      <c r="E32" s="55">
        <v>900</v>
      </c>
      <c r="F32" s="56">
        <v>1</v>
      </c>
      <c r="G32" s="42"/>
      <c r="H32" s="40"/>
    </row>
    <row r="33" spans="1:8" ht="12.75">
      <c r="A33" s="61"/>
      <c r="B33" s="41" t="s">
        <v>17</v>
      </c>
      <c r="C33" s="66">
        <v>1750</v>
      </c>
      <c r="D33" s="66">
        <v>800</v>
      </c>
      <c r="E33" s="66">
        <v>28</v>
      </c>
      <c r="F33" s="67">
        <v>1</v>
      </c>
      <c r="G33" s="160"/>
      <c r="H33" s="28">
        <f aca="true" t="shared" si="1" ref="H33:H37">F33*G33</f>
        <v>0</v>
      </c>
    </row>
    <row r="34" spans="1:8" ht="12.75">
      <c r="A34" s="23"/>
      <c r="B34" s="41" t="s">
        <v>17</v>
      </c>
      <c r="C34" s="26">
        <v>1800</v>
      </c>
      <c r="D34" s="26">
        <v>800</v>
      </c>
      <c r="E34" s="26">
        <v>28</v>
      </c>
      <c r="F34" s="45">
        <v>2</v>
      </c>
      <c r="G34" s="160"/>
      <c r="H34" s="28">
        <f t="shared" si="1"/>
        <v>0</v>
      </c>
    </row>
    <row r="35" spans="1:8" ht="12.75">
      <c r="A35" s="23"/>
      <c r="B35" s="41" t="s">
        <v>41</v>
      </c>
      <c r="C35" s="25">
        <v>1800</v>
      </c>
      <c r="D35" s="26">
        <v>750</v>
      </c>
      <c r="E35" s="26">
        <v>870</v>
      </c>
      <c r="F35" s="27">
        <v>2</v>
      </c>
      <c r="G35" s="160"/>
      <c r="H35" s="28">
        <f t="shared" si="1"/>
        <v>0</v>
      </c>
    </row>
    <row r="36" spans="1:8" ht="12.75">
      <c r="A36" s="23"/>
      <c r="B36" s="41" t="s">
        <v>41</v>
      </c>
      <c r="C36" s="26">
        <v>1700</v>
      </c>
      <c r="D36" s="26">
        <v>750</v>
      </c>
      <c r="E36" s="26">
        <v>870</v>
      </c>
      <c r="F36" s="45">
        <v>1</v>
      </c>
      <c r="G36" s="160"/>
      <c r="H36" s="28">
        <f t="shared" si="1"/>
        <v>0</v>
      </c>
    </row>
    <row r="37" spans="1:8" ht="12.75">
      <c r="A37" s="23"/>
      <c r="B37" s="41" t="s">
        <v>25</v>
      </c>
      <c r="C37" s="26">
        <v>600</v>
      </c>
      <c r="D37" s="26">
        <v>520</v>
      </c>
      <c r="E37" s="26">
        <v>820</v>
      </c>
      <c r="F37" s="27">
        <v>1</v>
      </c>
      <c r="G37" s="160"/>
      <c r="H37" s="28">
        <f t="shared" si="1"/>
        <v>0</v>
      </c>
    </row>
    <row r="38" spans="1:8" ht="12.75">
      <c r="A38" s="23"/>
      <c r="B38" s="41"/>
      <c r="C38" s="26"/>
      <c r="D38" s="26"/>
      <c r="E38" s="26"/>
      <c r="F38" s="27"/>
      <c r="G38" s="28"/>
      <c r="H38" s="28"/>
    </row>
    <row r="39" spans="1:8" ht="12.75">
      <c r="A39" s="35">
        <v>2</v>
      </c>
      <c r="B39" s="47" t="s">
        <v>59</v>
      </c>
      <c r="C39" s="38">
        <v>1200</v>
      </c>
      <c r="D39" s="38">
        <v>800</v>
      </c>
      <c r="E39" s="38">
        <v>2200</v>
      </c>
      <c r="F39" s="44">
        <v>1</v>
      </c>
      <c r="G39" s="40"/>
      <c r="H39" s="40"/>
    </row>
    <row r="40" spans="1:8" ht="12.75">
      <c r="A40" s="23"/>
      <c r="B40" s="21" t="s">
        <v>51</v>
      </c>
      <c r="C40" s="26"/>
      <c r="D40" s="114"/>
      <c r="E40" s="26"/>
      <c r="F40" s="45">
        <v>1</v>
      </c>
      <c r="G40" s="160"/>
      <c r="H40" s="28">
        <f aca="true" t="shared" si="2" ref="H40:H41">F40*G40</f>
        <v>0</v>
      </c>
    </row>
    <row r="41" spans="1:8" ht="12.75">
      <c r="A41" s="23"/>
      <c r="B41" s="41" t="s">
        <v>22</v>
      </c>
      <c r="C41" s="26"/>
      <c r="D41" s="26"/>
      <c r="E41" s="26"/>
      <c r="F41" s="45">
        <v>1</v>
      </c>
      <c r="G41" s="160"/>
      <c r="H41" s="28">
        <f t="shared" si="2"/>
        <v>0</v>
      </c>
    </row>
    <row r="42" spans="1:8" ht="12.75">
      <c r="A42" s="23"/>
      <c r="B42" s="41"/>
      <c r="C42" s="26"/>
      <c r="D42" s="26"/>
      <c r="E42" s="26"/>
      <c r="F42" s="27"/>
      <c r="G42" s="28"/>
      <c r="H42" s="28"/>
    </row>
    <row r="43" spans="1:8" ht="12.75">
      <c r="A43" s="35">
        <v>3</v>
      </c>
      <c r="B43" s="47" t="s">
        <v>16</v>
      </c>
      <c r="C43" s="38">
        <v>1900</v>
      </c>
      <c r="D43" s="38">
        <v>600</v>
      </c>
      <c r="E43" s="38">
        <v>900</v>
      </c>
      <c r="F43" s="39">
        <v>1</v>
      </c>
      <c r="G43" s="40"/>
      <c r="H43" s="40"/>
    </row>
    <row r="44" spans="1:8" ht="12.75">
      <c r="A44" s="23"/>
      <c r="B44" s="41" t="s">
        <v>17</v>
      </c>
      <c r="C44" s="26">
        <v>1900</v>
      </c>
      <c r="D44" s="26">
        <v>600</v>
      </c>
      <c r="E44" s="26">
        <v>28</v>
      </c>
      <c r="F44" s="45">
        <v>1</v>
      </c>
      <c r="G44" s="160"/>
      <c r="H44" s="28">
        <f aca="true" t="shared" si="3" ref="H44:H46">F44*G44</f>
        <v>0</v>
      </c>
    </row>
    <row r="45" spans="1:8" ht="12.75">
      <c r="A45" s="23"/>
      <c r="B45" s="41" t="s">
        <v>41</v>
      </c>
      <c r="C45" s="26">
        <v>1900</v>
      </c>
      <c r="D45" s="26">
        <v>550</v>
      </c>
      <c r="E45" s="26">
        <v>870</v>
      </c>
      <c r="F45" s="45">
        <v>1</v>
      </c>
      <c r="G45" s="160"/>
      <c r="H45" s="28">
        <f t="shared" si="3"/>
        <v>0</v>
      </c>
    </row>
    <row r="46" spans="1:8" ht="25.5">
      <c r="A46" s="23"/>
      <c r="B46" s="41" t="s">
        <v>39</v>
      </c>
      <c r="C46" s="26">
        <v>600</v>
      </c>
      <c r="D46" s="26">
        <v>520</v>
      </c>
      <c r="E46" s="26">
        <v>820</v>
      </c>
      <c r="F46" s="27">
        <v>1</v>
      </c>
      <c r="G46" s="160"/>
      <c r="H46" s="28">
        <f t="shared" si="3"/>
        <v>0</v>
      </c>
    </row>
    <row r="47" spans="1:8" ht="12.75">
      <c r="A47" s="23"/>
      <c r="B47" s="41"/>
      <c r="C47" s="26"/>
      <c r="D47" s="26"/>
      <c r="E47" s="26"/>
      <c r="F47" s="27"/>
      <c r="G47" s="28"/>
      <c r="H47" s="28"/>
    </row>
    <row r="48" spans="1:8" ht="12.75">
      <c r="A48" s="35">
        <v>4</v>
      </c>
      <c r="B48" s="47" t="s">
        <v>16</v>
      </c>
      <c r="C48" s="38">
        <v>2200</v>
      </c>
      <c r="D48" s="38">
        <v>600</v>
      </c>
      <c r="E48" s="38">
        <v>900</v>
      </c>
      <c r="F48" s="39">
        <v>1</v>
      </c>
      <c r="G48" s="40"/>
      <c r="H48" s="40"/>
    </row>
    <row r="49" spans="1:8" ht="12.75">
      <c r="A49" s="23"/>
      <c r="B49" s="41" t="s">
        <v>17</v>
      </c>
      <c r="C49" s="26">
        <v>2200</v>
      </c>
      <c r="D49" s="26">
        <v>600</v>
      </c>
      <c r="E49" s="26">
        <v>28</v>
      </c>
      <c r="F49" s="27">
        <v>1</v>
      </c>
      <c r="G49" s="160"/>
      <c r="H49" s="28">
        <f aca="true" t="shared" si="4" ref="H49:H55">F49*G49</f>
        <v>0</v>
      </c>
    </row>
    <row r="50" spans="1:8" ht="12.75">
      <c r="A50" s="23"/>
      <c r="B50" s="41" t="s">
        <v>41</v>
      </c>
      <c r="C50" s="26">
        <v>1600</v>
      </c>
      <c r="D50" s="26">
        <v>550</v>
      </c>
      <c r="E50" s="26">
        <v>870</v>
      </c>
      <c r="F50" s="45">
        <v>1</v>
      </c>
      <c r="G50" s="160"/>
      <c r="H50" s="28">
        <f t="shared" si="4"/>
        <v>0</v>
      </c>
    </row>
    <row r="51" spans="1:8" ht="25.5">
      <c r="A51" s="23"/>
      <c r="B51" s="43" t="s">
        <v>40</v>
      </c>
      <c r="C51" s="25">
        <v>600</v>
      </c>
      <c r="D51" s="26">
        <v>520</v>
      </c>
      <c r="E51" s="26">
        <v>870</v>
      </c>
      <c r="F51" s="27">
        <v>1</v>
      </c>
      <c r="G51" s="160"/>
      <c r="H51" s="28">
        <f t="shared" si="4"/>
        <v>0</v>
      </c>
    </row>
    <row r="52" spans="1:8" ht="12.75">
      <c r="A52" s="23"/>
      <c r="B52" s="41" t="s">
        <v>19</v>
      </c>
      <c r="C52" s="25">
        <v>450</v>
      </c>
      <c r="D52" s="26">
        <v>450</v>
      </c>
      <c r="E52" s="26">
        <v>250</v>
      </c>
      <c r="F52" s="27">
        <v>1</v>
      </c>
      <c r="G52" s="160"/>
      <c r="H52" s="28">
        <f t="shared" si="4"/>
        <v>0</v>
      </c>
    </row>
    <row r="53" spans="1:8" ht="12.75">
      <c r="A53" s="23"/>
      <c r="B53" s="43" t="s">
        <v>18</v>
      </c>
      <c r="C53" s="25"/>
      <c r="D53" s="26"/>
      <c r="E53" s="26"/>
      <c r="F53" s="27">
        <v>1</v>
      </c>
      <c r="G53" s="160"/>
      <c r="H53" s="28">
        <f t="shared" si="4"/>
        <v>0</v>
      </c>
    </row>
    <row r="54" spans="1:8" ht="12.75">
      <c r="A54" s="23"/>
      <c r="B54" s="21"/>
      <c r="C54" s="26"/>
      <c r="D54" s="26"/>
      <c r="E54" s="26"/>
      <c r="F54" s="45"/>
      <c r="G54" s="28"/>
      <c r="H54" s="28"/>
    </row>
    <row r="55" spans="1:8" ht="12.75">
      <c r="A55" s="118">
        <v>5</v>
      </c>
      <c r="B55" s="152" t="s">
        <v>81</v>
      </c>
      <c r="C55" s="38"/>
      <c r="D55" s="38"/>
      <c r="E55" s="38"/>
      <c r="F55" s="119">
        <v>2</v>
      </c>
      <c r="G55" s="160"/>
      <c r="H55" s="28">
        <f t="shared" si="4"/>
        <v>0</v>
      </c>
    </row>
    <row r="56" spans="1:8" ht="12.75">
      <c r="A56" s="35"/>
      <c r="B56" s="47"/>
      <c r="C56" s="68"/>
      <c r="D56" s="68"/>
      <c r="E56" s="68"/>
      <c r="F56" s="125"/>
      <c r="G56" s="28"/>
      <c r="H56" s="40"/>
    </row>
    <row r="57" spans="1:8" ht="12.75">
      <c r="A57" s="29"/>
      <c r="B57" s="30" t="s">
        <v>23</v>
      </c>
      <c r="C57" s="48"/>
      <c r="D57" s="48"/>
      <c r="E57" s="48"/>
      <c r="F57" s="32"/>
      <c r="G57" s="106"/>
      <c r="H57" s="105"/>
    </row>
    <row r="58" spans="1:8" ht="12.75">
      <c r="A58" s="54">
        <v>1</v>
      </c>
      <c r="B58" s="36" t="s">
        <v>16</v>
      </c>
      <c r="C58" s="58">
        <v>2200</v>
      </c>
      <c r="D58" s="58">
        <v>600</v>
      </c>
      <c r="E58" s="58">
        <v>900</v>
      </c>
      <c r="F58" s="59">
        <v>1</v>
      </c>
      <c r="G58" s="42"/>
      <c r="H58" s="40"/>
    </row>
    <row r="59" spans="1:8" ht="12.75">
      <c r="A59" s="23"/>
      <c r="B59" s="41" t="s">
        <v>17</v>
      </c>
      <c r="C59" s="26">
        <v>2200</v>
      </c>
      <c r="D59" s="26">
        <v>600</v>
      </c>
      <c r="E59" s="26">
        <v>28</v>
      </c>
      <c r="F59" s="27">
        <v>1</v>
      </c>
      <c r="G59" s="160"/>
      <c r="H59" s="28">
        <f aca="true" t="shared" si="5" ref="H59:H66">F59*G59</f>
        <v>0</v>
      </c>
    </row>
    <row r="60" spans="1:8" ht="12.75">
      <c r="A60" s="23"/>
      <c r="B60" s="41" t="s">
        <v>41</v>
      </c>
      <c r="C60" s="26">
        <v>1600</v>
      </c>
      <c r="D60" s="26">
        <v>550</v>
      </c>
      <c r="E60" s="26">
        <v>870</v>
      </c>
      <c r="F60" s="45">
        <v>1</v>
      </c>
      <c r="G60" s="160"/>
      <c r="H60" s="28">
        <f t="shared" si="5"/>
        <v>0</v>
      </c>
    </row>
    <row r="61" spans="1:8" ht="25.5">
      <c r="A61" s="23"/>
      <c r="B61" s="43" t="s">
        <v>38</v>
      </c>
      <c r="C61" s="25">
        <v>600</v>
      </c>
      <c r="D61" s="26">
        <v>520</v>
      </c>
      <c r="E61" s="26">
        <v>870</v>
      </c>
      <c r="F61" s="27">
        <v>1</v>
      </c>
      <c r="G61" s="160"/>
      <c r="H61" s="28">
        <f t="shared" si="5"/>
        <v>0</v>
      </c>
    </row>
    <row r="62" spans="1:8" ht="12.75">
      <c r="A62" s="23"/>
      <c r="B62" s="41" t="s">
        <v>19</v>
      </c>
      <c r="C62" s="25">
        <v>450</v>
      </c>
      <c r="D62" s="26">
        <v>450</v>
      </c>
      <c r="E62" s="26">
        <v>250</v>
      </c>
      <c r="F62" s="27">
        <v>1</v>
      </c>
      <c r="G62" s="160"/>
      <c r="H62" s="28">
        <f t="shared" si="5"/>
        <v>0</v>
      </c>
    </row>
    <row r="63" spans="1:8" ht="12.75">
      <c r="A63" s="23"/>
      <c r="B63" s="43" t="s">
        <v>18</v>
      </c>
      <c r="C63" s="25"/>
      <c r="D63" s="26"/>
      <c r="E63" s="26"/>
      <c r="F63" s="27">
        <v>1</v>
      </c>
      <c r="G63" s="160"/>
      <c r="H63" s="28">
        <f t="shared" si="5"/>
        <v>0</v>
      </c>
    </row>
    <row r="64" spans="1:8" ht="12.75">
      <c r="A64" s="23"/>
      <c r="B64" s="43" t="s">
        <v>56</v>
      </c>
      <c r="C64" s="25">
        <v>600</v>
      </c>
      <c r="D64" s="26">
        <v>320</v>
      </c>
      <c r="E64" s="26">
        <v>735</v>
      </c>
      <c r="F64" s="27">
        <v>1</v>
      </c>
      <c r="G64" s="160"/>
      <c r="H64" s="28">
        <f t="shared" si="5"/>
        <v>0</v>
      </c>
    </row>
    <row r="65" spans="1:8" ht="12.75">
      <c r="A65" s="23"/>
      <c r="B65" s="43" t="s">
        <v>56</v>
      </c>
      <c r="C65" s="25">
        <v>900</v>
      </c>
      <c r="D65" s="26">
        <v>320</v>
      </c>
      <c r="E65" s="26">
        <v>735</v>
      </c>
      <c r="F65" s="27">
        <v>1</v>
      </c>
      <c r="G65" s="160"/>
      <c r="H65" s="28">
        <f t="shared" si="5"/>
        <v>0</v>
      </c>
    </row>
    <row r="66" spans="1:8" ht="12.75">
      <c r="A66" s="23"/>
      <c r="B66" s="43" t="s">
        <v>55</v>
      </c>
      <c r="C66" s="25"/>
      <c r="D66" s="26"/>
      <c r="E66" s="26"/>
      <c r="F66" s="27">
        <v>1</v>
      </c>
      <c r="G66" s="160"/>
      <c r="H66" s="28">
        <f t="shared" si="5"/>
        <v>0</v>
      </c>
    </row>
    <row r="67" spans="1:8" ht="12.75">
      <c r="A67" s="23"/>
      <c r="B67" s="43"/>
      <c r="C67" s="26"/>
      <c r="D67" s="26"/>
      <c r="E67" s="26"/>
      <c r="F67" s="45"/>
      <c r="G67" s="28"/>
      <c r="H67" s="28"/>
    </row>
    <row r="68" spans="1:8" ht="12.75">
      <c r="A68" s="35">
        <v>2</v>
      </c>
      <c r="B68" s="36" t="s">
        <v>16</v>
      </c>
      <c r="C68" s="38">
        <v>3200</v>
      </c>
      <c r="D68" s="38">
        <v>600</v>
      </c>
      <c r="E68" s="38">
        <v>900</v>
      </c>
      <c r="F68" s="44">
        <v>1</v>
      </c>
      <c r="G68" s="40"/>
      <c r="H68" s="40"/>
    </row>
    <row r="69" spans="1:8" ht="12.75">
      <c r="A69" s="23"/>
      <c r="B69" s="41" t="s">
        <v>17</v>
      </c>
      <c r="C69" s="26">
        <v>1600</v>
      </c>
      <c r="D69" s="26">
        <v>600</v>
      </c>
      <c r="E69" s="26">
        <v>28</v>
      </c>
      <c r="F69" s="45">
        <v>2</v>
      </c>
      <c r="G69" s="160"/>
      <c r="H69" s="28">
        <f aca="true" t="shared" si="6" ref="H69:H72">F69*G69</f>
        <v>0</v>
      </c>
    </row>
    <row r="70" spans="1:8" ht="12.75">
      <c r="A70" s="23"/>
      <c r="B70" s="41" t="s">
        <v>41</v>
      </c>
      <c r="C70" s="25">
        <v>1600</v>
      </c>
      <c r="D70" s="26">
        <v>550</v>
      </c>
      <c r="E70" s="26">
        <v>870</v>
      </c>
      <c r="F70" s="27">
        <v>2</v>
      </c>
      <c r="G70" s="160"/>
      <c r="H70" s="28">
        <f t="shared" si="6"/>
        <v>0</v>
      </c>
    </row>
    <row r="71" spans="1:8" ht="12.75">
      <c r="A71" s="23"/>
      <c r="B71" s="41" t="s">
        <v>56</v>
      </c>
      <c r="C71" s="25">
        <v>600</v>
      </c>
      <c r="D71" s="26">
        <v>320</v>
      </c>
      <c r="E71" s="26">
        <v>735</v>
      </c>
      <c r="F71" s="27">
        <v>4</v>
      </c>
      <c r="G71" s="160"/>
      <c r="H71" s="28">
        <f t="shared" si="6"/>
        <v>0</v>
      </c>
    </row>
    <row r="72" spans="1:8" ht="12.75">
      <c r="A72" s="23"/>
      <c r="B72" s="41" t="s">
        <v>56</v>
      </c>
      <c r="C72" s="25">
        <v>900</v>
      </c>
      <c r="D72" s="26">
        <v>320</v>
      </c>
      <c r="E72" s="26">
        <v>735</v>
      </c>
      <c r="F72" s="27">
        <v>1</v>
      </c>
      <c r="G72" s="160"/>
      <c r="H72" s="28">
        <f t="shared" si="6"/>
        <v>0</v>
      </c>
    </row>
    <row r="73" spans="1:8" ht="12.75">
      <c r="A73" s="23"/>
      <c r="B73" s="21"/>
      <c r="C73" s="26"/>
      <c r="D73" s="26"/>
      <c r="E73" s="26"/>
      <c r="F73" s="45"/>
      <c r="G73" s="28"/>
      <c r="H73" s="28"/>
    </row>
    <row r="74" spans="1:8" ht="12.75">
      <c r="A74" s="35">
        <v>3</v>
      </c>
      <c r="B74" s="36" t="s">
        <v>16</v>
      </c>
      <c r="C74" s="38">
        <v>5350</v>
      </c>
      <c r="D74" s="38">
        <v>800</v>
      </c>
      <c r="E74" s="38">
        <v>900</v>
      </c>
      <c r="F74" s="44">
        <v>1</v>
      </c>
      <c r="G74" s="40"/>
      <c r="H74" s="40"/>
    </row>
    <row r="75" spans="1:8" ht="12.75">
      <c r="A75" s="23"/>
      <c r="B75" s="41" t="s">
        <v>17</v>
      </c>
      <c r="C75" s="26">
        <v>1750</v>
      </c>
      <c r="D75" s="26">
        <v>800</v>
      </c>
      <c r="E75" s="26">
        <v>28</v>
      </c>
      <c r="F75" s="45">
        <v>1</v>
      </c>
      <c r="G75" s="160"/>
      <c r="H75" s="28">
        <f aca="true" t="shared" si="7" ref="H75:H83">F75*G75</f>
        <v>0</v>
      </c>
    </row>
    <row r="76" spans="1:8" ht="12.75">
      <c r="A76" s="23"/>
      <c r="B76" s="41" t="s">
        <v>17</v>
      </c>
      <c r="C76" s="26">
        <v>1800</v>
      </c>
      <c r="D76" s="26">
        <v>800</v>
      </c>
      <c r="E76" s="26">
        <v>28</v>
      </c>
      <c r="F76" s="45">
        <v>2</v>
      </c>
      <c r="G76" s="160"/>
      <c r="H76" s="28">
        <f t="shared" si="7"/>
        <v>0</v>
      </c>
    </row>
    <row r="77" spans="1:8" ht="12.75">
      <c r="A77" s="23"/>
      <c r="B77" s="41" t="s">
        <v>41</v>
      </c>
      <c r="C77" s="26">
        <v>1800</v>
      </c>
      <c r="D77" s="26">
        <v>750</v>
      </c>
      <c r="E77" s="26">
        <v>870</v>
      </c>
      <c r="F77" s="45">
        <v>2</v>
      </c>
      <c r="G77" s="160"/>
      <c r="H77" s="28">
        <f t="shared" si="7"/>
        <v>0</v>
      </c>
    </row>
    <row r="78" spans="1:8" ht="12.75">
      <c r="A78" s="23"/>
      <c r="B78" s="41" t="s">
        <v>41</v>
      </c>
      <c r="C78" s="25">
        <v>1700</v>
      </c>
      <c r="D78" s="26">
        <v>750</v>
      </c>
      <c r="E78" s="26">
        <v>870</v>
      </c>
      <c r="F78" s="27">
        <v>1</v>
      </c>
      <c r="G78" s="160"/>
      <c r="H78" s="28">
        <f t="shared" si="7"/>
        <v>0</v>
      </c>
    </row>
    <row r="79" spans="1:8" ht="12.75">
      <c r="A79" s="50"/>
      <c r="B79" s="41" t="s">
        <v>26</v>
      </c>
      <c r="C79" s="26">
        <v>600</v>
      </c>
      <c r="D79" s="26">
        <v>520</v>
      </c>
      <c r="E79" s="26">
        <v>820</v>
      </c>
      <c r="F79" s="45">
        <v>2</v>
      </c>
      <c r="G79" s="160"/>
      <c r="H79" s="28">
        <f t="shared" si="7"/>
        <v>0</v>
      </c>
    </row>
    <row r="80" spans="1:8" ht="12.75">
      <c r="A80" s="50"/>
      <c r="B80" s="41" t="s">
        <v>56</v>
      </c>
      <c r="C80" s="51">
        <v>900</v>
      </c>
      <c r="D80" s="51">
        <v>320</v>
      </c>
      <c r="E80" s="51">
        <v>735</v>
      </c>
      <c r="F80" s="52">
        <v>5</v>
      </c>
      <c r="G80" s="161"/>
      <c r="H80" s="65">
        <f t="shared" si="7"/>
        <v>0</v>
      </c>
    </row>
    <row r="81" spans="1:8" ht="12.75">
      <c r="A81" s="50"/>
      <c r="B81" s="41" t="s">
        <v>56</v>
      </c>
      <c r="C81" s="51">
        <v>600</v>
      </c>
      <c r="D81" s="51">
        <v>320</v>
      </c>
      <c r="E81" s="51">
        <v>735</v>
      </c>
      <c r="F81" s="52">
        <v>1</v>
      </c>
      <c r="G81" s="161"/>
      <c r="H81" s="65">
        <f t="shared" si="7"/>
        <v>0</v>
      </c>
    </row>
    <row r="82" spans="1:8" ht="12.75">
      <c r="A82" s="50"/>
      <c r="B82" s="21"/>
      <c r="C82" s="51"/>
      <c r="D82" s="51"/>
      <c r="E82" s="51"/>
      <c r="F82" s="52"/>
      <c r="G82" s="65"/>
      <c r="H82" s="65"/>
    </row>
    <row r="83" spans="1:8" ht="12.75">
      <c r="A83" s="35">
        <v>4</v>
      </c>
      <c r="B83" s="151" t="s">
        <v>81</v>
      </c>
      <c r="C83" s="38"/>
      <c r="D83" s="38"/>
      <c r="E83" s="38"/>
      <c r="F83" s="44">
        <v>2</v>
      </c>
      <c r="G83" s="161"/>
      <c r="H83" s="65">
        <f t="shared" si="7"/>
        <v>0</v>
      </c>
    </row>
    <row r="84" spans="1:8" ht="12.75">
      <c r="A84" s="35"/>
      <c r="B84" s="120"/>
      <c r="C84" s="68"/>
      <c r="D84" s="68"/>
      <c r="E84" s="68"/>
      <c r="F84" s="69"/>
      <c r="G84" s="28"/>
      <c r="H84" s="80"/>
    </row>
    <row r="85" spans="1:8" ht="12.75">
      <c r="A85" s="29"/>
      <c r="B85" s="115" t="s">
        <v>24</v>
      </c>
      <c r="C85" s="48"/>
      <c r="D85" s="48"/>
      <c r="E85" s="48"/>
      <c r="F85" s="49"/>
      <c r="G85" s="34"/>
      <c r="H85" s="130"/>
    </row>
    <row r="86" spans="1:8" ht="12.75">
      <c r="A86" s="35">
        <v>1</v>
      </c>
      <c r="B86" s="36" t="s">
        <v>16</v>
      </c>
      <c r="C86" s="38">
        <v>3000</v>
      </c>
      <c r="D86" s="38">
        <v>800</v>
      </c>
      <c r="E86" s="38">
        <v>750</v>
      </c>
      <c r="F86" s="44">
        <v>1</v>
      </c>
      <c r="G86" s="40"/>
      <c r="H86" s="80"/>
    </row>
    <row r="87" spans="1:8" ht="12.75">
      <c r="A87" s="23"/>
      <c r="B87" s="41" t="s">
        <v>17</v>
      </c>
      <c r="C87" s="26">
        <v>3000</v>
      </c>
      <c r="D87" s="26">
        <v>800</v>
      </c>
      <c r="E87" s="26">
        <v>28</v>
      </c>
      <c r="F87" s="45">
        <v>1</v>
      </c>
      <c r="G87" s="160"/>
      <c r="H87" s="28">
        <f aca="true" t="shared" si="8" ref="H87:H90">F87*G87</f>
        <v>0</v>
      </c>
    </row>
    <row r="88" spans="1:8" ht="12.75">
      <c r="A88" s="23"/>
      <c r="B88" s="41" t="s">
        <v>41</v>
      </c>
      <c r="C88" s="26">
        <v>1500</v>
      </c>
      <c r="D88" s="26">
        <v>750</v>
      </c>
      <c r="E88" s="26">
        <v>720</v>
      </c>
      <c r="F88" s="45">
        <v>2</v>
      </c>
      <c r="G88" s="160"/>
      <c r="H88" s="28">
        <f t="shared" si="8"/>
        <v>0</v>
      </c>
    </row>
    <row r="89" spans="1:8" ht="12.75">
      <c r="A89" s="23"/>
      <c r="B89" s="41" t="s">
        <v>26</v>
      </c>
      <c r="C89" s="26">
        <v>600</v>
      </c>
      <c r="D89" s="26">
        <v>520</v>
      </c>
      <c r="E89" s="26">
        <v>720</v>
      </c>
      <c r="F89" s="45">
        <v>1</v>
      </c>
      <c r="G89" s="160"/>
      <c r="H89" s="28">
        <f t="shared" si="8"/>
        <v>0</v>
      </c>
    </row>
    <row r="90" spans="1:8" ht="12.75">
      <c r="A90" s="23"/>
      <c r="B90" s="20" t="s">
        <v>53</v>
      </c>
      <c r="C90" s="26">
        <v>600</v>
      </c>
      <c r="D90" s="26">
        <v>520</v>
      </c>
      <c r="E90" s="26">
        <v>720</v>
      </c>
      <c r="F90" s="45">
        <v>1</v>
      </c>
      <c r="G90" s="160"/>
      <c r="H90" s="28">
        <f t="shared" si="8"/>
        <v>0</v>
      </c>
    </row>
    <row r="91" spans="1:8" ht="12.75">
      <c r="A91" s="23"/>
      <c r="B91" s="21"/>
      <c r="C91" s="26"/>
      <c r="D91" s="26"/>
      <c r="E91" s="26"/>
      <c r="F91" s="45"/>
      <c r="G91" s="28"/>
      <c r="H91" s="28"/>
    </row>
    <row r="92" spans="1:8" ht="12.75">
      <c r="A92" s="23"/>
      <c r="B92" s="21"/>
      <c r="C92" s="26"/>
      <c r="D92" s="26"/>
      <c r="E92" s="26"/>
      <c r="F92" s="45"/>
      <c r="G92" s="28"/>
      <c r="H92" s="28"/>
    </row>
    <row r="93" spans="1:8" ht="12.75">
      <c r="A93" s="35">
        <v>2</v>
      </c>
      <c r="B93" s="36" t="s">
        <v>16</v>
      </c>
      <c r="C93" s="38">
        <v>6550</v>
      </c>
      <c r="D93" s="38">
        <v>800</v>
      </c>
      <c r="E93" s="38">
        <v>750</v>
      </c>
      <c r="F93" s="44">
        <v>1</v>
      </c>
      <c r="G93" s="40"/>
      <c r="H93" s="40"/>
    </row>
    <row r="94" spans="1:8" ht="12.75">
      <c r="A94" s="23"/>
      <c r="B94" s="41" t="s">
        <v>17</v>
      </c>
      <c r="C94" s="26">
        <v>1500</v>
      </c>
      <c r="D94" s="26">
        <v>800</v>
      </c>
      <c r="E94" s="26">
        <v>28</v>
      </c>
      <c r="F94" s="45">
        <v>2</v>
      </c>
      <c r="G94" s="160"/>
      <c r="H94" s="28">
        <f aca="true" t="shared" si="9" ref="H94:H101">F94*G94</f>
        <v>0</v>
      </c>
    </row>
    <row r="95" spans="1:8" ht="12.75">
      <c r="A95" s="23"/>
      <c r="B95" s="41" t="s">
        <v>17</v>
      </c>
      <c r="C95" s="26">
        <v>1800</v>
      </c>
      <c r="D95" s="26">
        <v>800</v>
      </c>
      <c r="E95" s="26">
        <v>28</v>
      </c>
      <c r="F95" s="45">
        <v>1</v>
      </c>
      <c r="G95" s="160"/>
      <c r="H95" s="28">
        <f t="shared" si="9"/>
        <v>0</v>
      </c>
    </row>
    <row r="96" spans="1:8" ht="12.75">
      <c r="A96" s="23"/>
      <c r="B96" s="41" t="s">
        <v>17</v>
      </c>
      <c r="C96" s="26">
        <v>1750</v>
      </c>
      <c r="D96" s="26">
        <v>800</v>
      </c>
      <c r="E96" s="26">
        <v>28</v>
      </c>
      <c r="F96" s="45">
        <v>1</v>
      </c>
      <c r="G96" s="160"/>
      <c r="H96" s="28">
        <f t="shared" si="9"/>
        <v>0</v>
      </c>
    </row>
    <row r="97" spans="1:8" ht="12.75">
      <c r="A97" s="23"/>
      <c r="B97" s="41" t="s">
        <v>41</v>
      </c>
      <c r="C97" s="26">
        <v>1500</v>
      </c>
      <c r="D97" s="26">
        <v>750</v>
      </c>
      <c r="E97" s="26">
        <v>720</v>
      </c>
      <c r="F97" s="45">
        <v>2</v>
      </c>
      <c r="G97" s="160"/>
      <c r="H97" s="28">
        <f t="shared" si="9"/>
        <v>0</v>
      </c>
    </row>
    <row r="98" spans="1:8" ht="12.75">
      <c r="A98" s="23"/>
      <c r="B98" s="41" t="s">
        <v>41</v>
      </c>
      <c r="C98" s="25">
        <v>1800</v>
      </c>
      <c r="D98" s="26">
        <v>750</v>
      </c>
      <c r="E98" s="26">
        <v>720</v>
      </c>
      <c r="F98" s="27">
        <v>1</v>
      </c>
      <c r="G98" s="160"/>
      <c r="H98" s="28">
        <f t="shared" si="9"/>
        <v>0</v>
      </c>
    </row>
    <row r="99" spans="1:8" ht="12.75">
      <c r="A99" s="23"/>
      <c r="B99" s="41" t="s">
        <v>41</v>
      </c>
      <c r="C99" s="25">
        <v>1700</v>
      </c>
      <c r="D99" s="26">
        <v>750</v>
      </c>
      <c r="E99" s="26">
        <v>720</v>
      </c>
      <c r="F99" s="27">
        <v>1</v>
      </c>
      <c r="G99" s="160"/>
      <c r="H99" s="28">
        <f t="shared" si="9"/>
        <v>0</v>
      </c>
    </row>
    <row r="100" spans="1:8" ht="12.75">
      <c r="A100" s="23"/>
      <c r="B100" s="41" t="s">
        <v>26</v>
      </c>
      <c r="C100" s="26">
        <v>600</v>
      </c>
      <c r="D100" s="26">
        <v>520</v>
      </c>
      <c r="E100" s="26">
        <v>720</v>
      </c>
      <c r="F100" s="45">
        <v>2</v>
      </c>
      <c r="G100" s="160"/>
      <c r="H100" s="28">
        <f t="shared" si="9"/>
        <v>0</v>
      </c>
    </row>
    <row r="101" spans="1:8" ht="12.75">
      <c r="A101" s="23"/>
      <c r="B101" s="41" t="s">
        <v>53</v>
      </c>
      <c r="C101" s="90">
        <v>600</v>
      </c>
      <c r="D101" s="51">
        <v>520</v>
      </c>
      <c r="E101" s="51">
        <v>720</v>
      </c>
      <c r="F101" s="100">
        <v>1</v>
      </c>
      <c r="G101" s="160"/>
      <c r="H101" s="28">
        <f t="shared" si="9"/>
        <v>0</v>
      </c>
    </row>
    <row r="102" spans="1:8" ht="12.75">
      <c r="A102" s="64"/>
      <c r="B102" s="22"/>
      <c r="C102" s="51"/>
      <c r="D102" s="51"/>
      <c r="E102" s="51"/>
      <c r="F102" s="52"/>
      <c r="G102" s="53"/>
      <c r="H102" s="65"/>
    </row>
    <row r="103" spans="1:8" ht="12.75">
      <c r="A103" s="118">
        <v>3</v>
      </c>
      <c r="B103" s="151" t="s">
        <v>82</v>
      </c>
      <c r="C103" s="38"/>
      <c r="D103" s="38"/>
      <c r="E103" s="38"/>
      <c r="F103" s="44">
        <v>3</v>
      </c>
      <c r="G103" s="161"/>
      <c r="H103" s="28">
        <f aca="true" t="shared" si="10" ref="H103">F103*G103</f>
        <v>0</v>
      </c>
    </row>
    <row r="104" spans="1:8" ht="12.75">
      <c r="A104" s="35"/>
      <c r="B104" s="126"/>
      <c r="C104" s="68"/>
      <c r="D104" s="68"/>
      <c r="E104" s="68"/>
      <c r="F104" s="69"/>
      <c r="G104" s="28"/>
      <c r="H104" s="40"/>
    </row>
    <row r="105" spans="1:8" ht="12.75">
      <c r="A105" s="29"/>
      <c r="B105" s="115" t="s">
        <v>27</v>
      </c>
      <c r="C105" s="48"/>
      <c r="D105" s="48"/>
      <c r="E105" s="48"/>
      <c r="F105" s="49"/>
      <c r="G105" s="34"/>
      <c r="H105" s="105"/>
    </row>
    <row r="106" spans="1:8" ht="12.75">
      <c r="A106" s="54">
        <v>1</v>
      </c>
      <c r="B106" s="36" t="s">
        <v>16</v>
      </c>
      <c r="C106" s="58">
        <v>2200</v>
      </c>
      <c r="D106" s="58">
        <v>600</v>
      </c>
      <c r="E106" s="58">
        <v>900</v>
      </c>
      <c r="F106" s="59">
        <v>1</v>
      </c>
      <c r="G106" s="42"/>
      <c r="H106" s="40"/>
    </row>
    <row r="107" spans="1:8" ht="12.75">
      <c r="A107" s="23"/>
      <c r="B107" s="41" t="s">
        <v>17</v>
      </c>
      <c r="C107" s="26">
        <v>2200</v>
      </c>
      <c r="D107" s="26">
        <v>600</v>
      </c>
      <c r="E107" s="26">
        <v>28</v>
      </c>
      <c r="F107" s="27">
        <v>1</v>
      </c>
      <c r="G107" s="160"/>
      <c r="H107" s="28">
        <f aca="true" t="shared" si="11" ref="H107:H112">F107*G107</f>
        <v>0</v>
      </c>
    </row>
    <row r="108" spans="1:8" ht="12.75">
      <c r="A108" s="23"/>
      <c r="B108" s="41" t="s">
        <v>41</v>
      </c>
      <c r="C108" s="26">
        <v>1600</v>
      </c>
      <c r="D108" s="26">
        <v>550</v>
      </c>
      <c r="E108" s="26">
        <v>870</v>
      </c>
      <c r="F108" s="45">
        <v>1</v>
      </c>
      <c r="G108" s="160"/>
      <c r="H108" s="28">
        <f t="shared" si="11"/>
        <v>0</v>
      </c>
    </row>
    <row r="109" spans="1:8" ht="12.75">
      <c r="A109" s="23"/>
      <c r="B109" s="43" t="s">
        <v>49</v>
      </c>
      <c r="C109" s="25">
        <v>600</v>
      </c>
      <c r="D109" s="26">
        <v>520</v>
      </c>
      <c r="E109" s="26">
        <v>870</v>
      </c>
      <c r="F109" s="27">
        <v>1</v>
      </c>
      <c r="G109" s="160"/>
      <c r="H109" s="28">
        <f t="shared" si="11"/>
        <v>0</v>
      </c>
    </row>
    <row r="110" spans="1:8" ht="12.75">
      <c r="A110" s="23"/>
      <c r="B110" s="41" t="s">
        <v>19</v>
      </c>
      <c r="C110" s="25">
        <v>450</v>
      </c>
      <c r="D110" s="26">
        <v>450</v>
      </c>
      <c r="E110" s="26">
        <v>250</v>
      </c>
      <c r="F110" s="27">
        <v>1</v>
      </c>
      <c r="G110" s="160"/>
      <c r="H110" s="28">
        <f t="shared" si="11"/>
        <v>0</v>
      </c>
    </row>
    <row r="111" spans="1:8" ht="12.75">
      <c r="A111" s="23"/>
      <c r="B111" s="43" t="s">
        <v>18</v>
      </c>
      <c r="C111" s="25"/>
      <c r="D111" s="26"/>
      <c r="E111" s="26"/>
      <c r="F111" s="27">
        <v>1</v>
      </c>
      <c r="G111" s="160"/>
      <c r="H111" s="28">
        <f t="shared" si="11"/>
        <v>0</v>
      </c>
    </row>
    <row r="112" spans="1:8" ht="12.75">
      <c r="A112" s="23"/>
      <c r="B112" s="43" t="s">
        <v>55</v>
      </c>
      <c r="C112" s="25"/>
      <c r="D112" s="26"/>
      <c r="E112" s="26"/>
      <c r="F112" s="27">
        <v>1</v>
      </c>
      <c r="G112" s="160"/>
      <c r="H112" s="28">
        <f t="shared" si="11"/>
        <v>0</v>
      </c>
    </row>
    <row r="113" spans="1:8" ht="12.75">
      <c r="A113" s="23"/>
      <c r="B113" s="124"/>
      <c r="C113" s="26"/>
      <c r="D113" s="26"/>
      <c r="E113" s="26"/>
      <c r="F113" s="45"/>
      <c r="G113" s="28"/>
      <c r="H113" s="28"/>
    </row>
    <row r="114" spans="1:8" ht="12.75">
      <c r="A114" s="54">
        <v>2</v>
      </c>
      <c r="B114" s="36" t="s">
        <v>16</v>
      </c>
      <c r="C114" s="38">
        <v>1200</v>
      </c>
      <c r="D114" s="38">
        <v>600</v>
      </c>
      <c r="E114" s="38">
        <v>900</v>
      </c>
      <c r="F114" s="44">
        <v>1</v>
      </c>
      <c r="G114" s="40"/>
      <c r="H114" s="40"/>
    </row>
    <row r="115" spans="1:8" ht="12.75">
      <c r="A115" s="54"/>
      <c r="B115" s="41" t="s">
        <v>17</v>
      </c>
      <c r="C115" s="26">
        <v>1200</v>
      </c>
      <c r="D115" s="26">
        <v>600</v>
      </c>
      <c r="E115" s="26">
        <v>28</v>
      </c>
      <c r="F115" s="45">
        <v>1</v>
      </c>
      <c r="G115" s="160"/>
      <c r="H115" s="28">
        <f aca="true" t="shared" si="12" ref="H115:H116">F115*G115</f>
        <v>0</v>
      </c>
    </row>
    <row r="116" spans="1:8" ht="12.75">
      <c r="A116" s="23"/>
      <c r="B116" s="41" t="s">
        <v>41</v>
      </c>
      <c r="C116" s="26">
        <v>1200</v>
      </c>
      <c r="D116" s="26">
        <v>550</v>
      </c>
      <c r="E116" s="26">
        <v>870</v>
      </c>
      <c r="F116" s="45">
        <v>1</v>
      </c>
      <c r="G116" s="160"/>
      <c r="H116" s="28">
        <f t="shared" si="12"/>
        <v>0</v>
      </c>
    </row>
    <row r="117" spans="1:8" ht="12.75">
      <c r="A117" s="23"/>
      <c r="B117" s="20"/>
      <c r="C117" s="26"/>
      <c r="D117" s="26"/>
      <c r="E117" s="26"/>
      <c r="F117" s="45"/>
      <c r="G117" s="28"/>
      <c r="H117" s="28"/>
    </row>
    <row r="118" spans="1:8" ht="12.75">
      <c r="A118" s="35">
        <v>3</v>
      </c>
      <c r="B118" s="36" t="s">
        <v>16</v>
      </c>
      <c r="C118" s="38">
        <v>4525</v>
      </c>
      <c r="D118" s="38">
        <v>800</v>
      </c>
      <c r="E118" s="38">
        <v>900</v>
      </c>
      <c r="F118" s="44">
        <v>1</v>
      </c>
      <c r="G118" s="40"/>
      <c r="H118" s="40"/>
    </row>
    <row r="119" spans="1:8" ht="12.75">
      <c r="A119" s="23"/>
      <c r="B119" s="41" t="s">
        <v>17</v>
      </c>
      <c r="C119" s="26">
        <v>1500</v>
      </c>
      <c r="D119" s="26">
        <v>800</v>
      </c>
      <c r="E119" s="26">
        <v>28</v>
      </c>
      <c r="F119" s="45">
        <v>2</v>
      </c>
      <c r="G119" s="160"/>
      <c r="H119" s="28">
        <f aca="true" t="shared" si="13" ref="H119:H122">F119*G119</f>
        <v>0</v>
      </c>
    </row>
    <row r="120" spans="1:8" ht="12.75">
      <c r="A120" s="23"/>
      <c r="B120" s="41" t="s">
        <v>17</v>
      </c>
      <c r="C120" s="26">
        <v>1525</v>
      </c>
      <c r="D120" s="26">
        <v>800</v>
      </c>
      <c r="E120" s="26">
        <v>28</v>
      </c>
      <c r="F120" s="45">
        <v>1</v>
      </c>
      <c r="G120" s="160"/>
      <c r="H120" s="28">
        <f t="shared" si="13"/>
        <v>0</v>
      </c>
    </row>
    <row r="121" spans="1:8" ht="12.75">
      <c r="A121" s="23"/>
      <c r="B121" s="41" t="s">
        <v>41</v>
      </c>
      <c r="C121" s="26">
        <v>1500</v>
      </c>
      <c r="D121" s="26">
        <v>750</v>
      </c>
      <c r="E121" s="26">
        <v>870</v>
      </c>
      <c r="F121" s="45">
        <v>3</v>
      </c>
      <c r="G121" s="160"/>
      <c r="H121" s="28">
        <f t="shared" si="13"/>
        <v>0</v>
      </c>
    </row>
    <row r="122" spans="1:8" ht="25.5">
      <c r="A122" s="23"/>
      <c r="B122" s="41" t="s">
        <v>31</v>
      </c>
      <c r="C122" s="26">
        <v>600</v>
      </c>
      <c r="D122" s="26">
        <v>520</v>
      </c>
      <c r="E122" s="26">
        <v>820</v>
      </c>
      <c r="F122" s="45">
        <v>2</v>
      </c>
      <c r="G122" s="160"/>
      <c r="H122" s="28">
        <f t="shared" si="13"/>
        <v>0</v>
      </c>
    </row>
    <row r="123" spans="1:8" ht="12.75">
      <c r="A123" s="23"/>
      <c r="B123" s="22"/>
      <c r="C123" s="26"/>
      <c r="D123" s="26"/>
      <c r="E123" s="26"/>
      <c r="F123" s="45"/>
      <c r="G123" s="28"/>
      <c r="H123" s="28"/>
    </row>
    <row r="124" spans="1:8" ht="12.75">
      <c r="A124" s="35">
        <v>4</v>
      </c>
      <c r="B124" s="36" t="s">
        <v>29</v>
      </c>
      <c r="C124" s="38">
        <v>2750</v>
      </c>
      <c r="D124" s="38">
        <v>1800</v>
      </c>
      <c r="E124" s="38">
        <v>900</v>
      </c>
      <c r="F124" s="44">
        <v>1</v>
      </c>
      <c r="G124" s="40"/>
      <c r="H124" s="40"/>
    </row>
    <row r="125" spans="1:8" ht="12.75">
      <c r="A125" s="23"/>
      <c r="B125" s="41" t="s">
        <v>17</v>
      </c>
      <c r="C125" s="26">
        <v>2750</v>
      </c>
      <c r="D125" s="26">
        <v>900</v>
      </c>
      <c r="E125" s="26">
        <v>28</v>
      </c>
      <c r="F125" s="45">
        <v>2</v>
      </c>
      <c r="G125" s="160"/>
      <c r="H125" s="28">
        <f aca="true" t="shared" si="14" ref="H125:H134">F125*G125</f>
        <v>0</v>
      </c>
    </row>
    <row r="126" spans="1:8" ht="12.75">
      <c r="A126" s="23"/>
      <c r="B126" s="41" t="s">
        <v>26</v>
      </c>
      <c r="C126" s="26">
        <v>450</v>
      </c>
      <c r="D126" s="26">
        <v>520</v>
      </c>
      <c r="E126" s="26">
        <v>870</v>
      </c>
      <c r="F126" s="45">
        <v>2</v>
      </c>
      <c r="G126" s="160"/>
      <c r="H126" s="28">
        <f t="shared" si="14"/>
        <v>0</v>
      </c>
    </row>
    <row r="127" spans="1:8" ht="12.75">
      <c r="A127" s="23"/>
      <c r="B127" s="41" t="s">
        <v>52</v>
      </c>
      <c r="C127" s="26">
        <v>600</v>
      </c>
      <c r="D127" s="26">
        <v>520</v>
      </c>
      <c r="E127" s="26">
        <v>870</v>
      </c>
      <c r="F127" s="45">
        <v>2</v>
      </c>
      <c r="G127" s="160"/>
      <c r="H127" s="28">
        <f t="shared" si="14"/>
        <v>0</v>
      </c>
    </row>
    <row r="128" spans="1:8" ht="12.75">
      <c r="A128" s="23"/>
      <c r="B128" s="41" t="s">
        <v>41</v>
      </c>
      <c r="C128" s="26">
        <v>1200</v>
      </c>
      <c r="D128" s="26">
        <v>800</v>
      </c>
      <c r="E128" s="26">
        <v>820</v>
      </c>
      <c r="F128" s="45">
        <v>2</v>
      </c>
      <c r="G128" s="160"/>
      <c r="H128" s="28">
        <f t="shared" si="14"/>
        <v>0</v>
      </c>
    </row>
    <row r="129" spans="1:8" ht="13.15" customHeight="1">
      <c r="A129" s="23"/>
      <c r="B129" s="41" t="s">
        <v>41</v>
      </c>
      <c r="C129" s="26">
        <v>1500</v>
      </c>
      <c r="D129" s="26">
        <v>800</v>
      </c>
      <c r="E129" s="26">
        <v>820</v>
      </c>
      <c r="F129" s="45">
        <v>2</v>
      </c>
      <c r="G129" s="160"/>
      <c r="H129" s="28">
        <f t="shared" si="14"/>
        <v>0</v>
      </c>
    </row>
    <row r="130" spans="1:8" ht="12.75">
      <c r="A130" s="64"/>
      <c r="B130" s="89" t="s">
        <v>30</v>
      </c>
      <c r="C130" s="26">
        <v>1200</v>
      </c>
      <c r="D130" s="26">
        <v>350</v>
      </c>
      <c r="E130" s="26">
        <v>774</v>
      </c>
      <c r="F130" s="45">
        <v>1</v>
      </c>
      <c r="G130" s="160"/>
      <c r="H130" s="28">
        <f t="shared" si="14"/>
        <v>0</v>
      </c>
    </row>
    <row r="131" spans="1:25" ht="12.75">
      <c r="A131" s="23"/>
      <c r="B131" s="89" t="s">
        <v>30</v>
      </c>
      <c r="C131" s="46">
        <v>1500</v>
      </c>
      <c r="D131" s="46">
        <v>350</v>
      </c>
      <c r="E131" s="46">
        <v>774</v>
      </c>
      <c r="F131" s="70">
        <v>1</v>
      </c>
      <c r="G131" s="160"/>
      <c r="H131" s="28">
        <f t="shared" si="14"/>
        <v>0</v>
      </c>
      <c r="I131" s="174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1"/>
      <c r="V131" s="171"/>
      <c r="W131" s="171"/>
      <c r="X131" s="171"/>
      <c r="Y131" s="171"/>
    </row>
    <row r="132" spans="1:25" s="141" customFormat="1" ht="12.75">
      <c r="A132" s="136"/>
      <c r="B132" s="137" t="s">
        <v>28</v>
      </c>
      <c r="C132" s="138"/>
      <c r="D132" s="138"/>
      <c r="E132" s="138"/>
      <c r="F132" s="139">
        <v>16</v>
      </c>
      <c r="G132" s="160"/>
      <c r="H132" s="140">
        <f t="shared" si="14"/>
        <v>0</v>
      </c>
      <c r="I132" s="174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1"/>
      <c r="V132" s="171"/>
      <c r="W132" s="171"/>
      <c r="X132" s="171"/>
      <c r="Y132" s="171"/>
    </row>
    <row r="133" spans="1:25" ht="12.75">
      <c r="A133" s="23"/>
      <c r="B133" s="21"/>
      <c r="C133" s="46"/>
      <c r="D133" s="46"/>
      <c r="E133" s="46"/>
      <c r="F133" s="70"/>
      <c r="G133" s="28"/>
      <c r="H133" s="28"/>
      <c r="I133" s="174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1"/>
      <c r="V133" s="171"/>
      <c r="W133" s="171"/>
      <c r="X133" s="171"/>
      <c r="Y133" s="171"/>
    </row>
    <row r="134" spans="1:8" ht="12.75">
      <c r="A134" s="118">
        <v>5</v>
      </c>
      <c r="B134" s="151" t="s">
        <v>81</v>
      </c>
      <c r="C134" s="38"/>
      <c r="D134" s="38"/>
      <c r="E134" s="38"/>
      <c r="F134" s="44">
        <v>6</v>
      </c>
      <c r="G134" s="160"/>
      <c r="H134" s="28">
        <f t="shared" si="14"/>
        <v>0</v>
      </c>
    </row>
    <row r="135" spans="1:8" ht="12.75">
      <c r="A135" s="35"/>
      <c r="B135" s="162"/>
      <c r="C135" s="68"/>
      <c r="D135" s="68"/>
      <c r="E135" s="68"/>
      <c r="F135" s="69"/>
      <c r="G135" s="28"/>
      <c r="H135" s="28"/>
    </row>
    <row r="136" spans="1:8" ht="12.75">
      <c r="A136" s="29"/>
      <c r="B136" s="115" t="s">
        <v>32</v>
      </c>
      <c r="C136" s="48"/>
      <c r="D136" s="48"/>
      <c r="E136" s="48"/>
      <c r="F136" s="49"/>
      <c r="G136" s="34"/>
      <c r="H136" s="105"/>
    </row>
    <row r="137" spans="1:8" ht="12.75">
      <c r="A137" s="35">
        <v>1</v>
      </c>
      <c r="B137" s="36" t="s">
        <v>16</v>
      </c>
      <c r="C137" s="68">
        <v>1100</v>
      </c>
      <c r="D137" s="68">
        <v>800</v>
      </c>
      <c r="E137" s="68">
        <v>900</v>
      </c>
      <c r="F137" s="69">
        <v>1</v>
      </c>
      <c r="G137" s="40"/>
      <c r="H137" s="40"/>
    </row>
    <row r="138" spans="1:8" ht="12.75">
      <c r="A138" s="23"/>
      <c r="B138" s="41" t="s">
        <v>17</v>
      </c>
      <c r="C138" s="46">
        <v>1100</v>
      </c>
      <c r="D138" s="46">
        <v>800</v>
      </c>
      <c r="E138" s="46">
        <v>28</v>
      </c>
      <c r="F138" s="70">
        <v>1</v>
      </c>
      <c r="G138" s="160"/>
      <c r="H138" s="28">
        <f aca="true" t="shared" si="15" ref="H138:H139">F138*G138</f>
        <v>0</v>
      </c>
    </row>
    <row r="139" spans="1:8" ht="12.75">
      <c r="A139" s="23"/>
      <c r="B139" s="41" t="s">
        <v>41</v>
      </c>
      <c r="C139" s="46">
        <v>1100</v>
      </c>
      <c r="D139" s="46">
        <v>750</v>
      </c>
      <c r="E139" s="46">
        <v>870</v>
      </c>
      <c r="F139" s="70">
        <v>1</v>
      </c>
      <c r="G139" s="160"/>
      <c r="H139" s="28">
        <f t="shared" si="15"/>
        <v>0</v>
      </c>
    </row>
    <row r="140" spans="1:8" ht="12.75">
      <c r="A140" s="23"/>
      <c r="B140" s="21"/>
      <c r="C140" s="46"/>
      <c r="D140" s="46"/>
      <c r="E140" s="46"/>
      <c r="F140" s="70"/>
      <c r="G140" s="28"/>
      <c r="H140" s="28"/>
    </row>
    <row r="141" spans="1:8" ht="12.75">
      <c r="A141" s="35">
        <v>2</v>
      </c>
      <c r="B141" s="36" t="s">
        <v>16</v>
      </c>
      <c r="C141" s="68">
        <v>1200</v>
      </c>
      <c r="D141" s="68">
        <v>600</v>
      </c>
      <c r="E141" s="68">
        <v>900</v>
      </c>
      <c r="F141" s="69">
        <v>1</v>
      </c>
      <c r="G141" s="40"/>
      <c r="H141" s="40"/>
    </row>
    <row r="142" spans="1:8" ht="12.75">
      <c r="A142" s="35"/>
      <c r="B142" s="41" t="s">
        <v>17</v>
      </c>
      <c r="C142" s="25">
        <v>1200</v>
      </c>
      <c r="D142" s="26">
        <v>600</v>
      </c>
      <c r="E142" s="26">
        <v>28</v>
      </c>
      <c r="F142" s="27">
        <v>1</v>
      </c>
      <c r="G142" s="160"/>
      <c r="H142" s="28">
        <f aca="true" t="shared" si="16" ref="H142:H143">F142*G142</f>
        <v>0</v>
      </c>
    </row>
    <row r="143" spans="1:8" ht="12.75">
      <c r="A143" s="23"/>
      <c r="B143" s="41" t="s">
        <v>41</v>
      </c>
      <c r="C143" s="46">
        <v>1200</v>
      </c>
      <c r="D143" s="46">
        <v>550</v>
      </c>
      <c r="E143" s="46">
        <v>870</v>
      </c>
      <c r="F143" s="70">
        <v>1</v>
      </c>
      <c r="G143" s="160"/>
      <c r="H143" s="28">
        <f t="shared" si="16"/>
        <v>0</v>
      </c>
    </row>
    <row r="144" spans="1:8" ht="12.75">
      <c r="A144" s="35"/>
      <c r="B144" s="21"/>
      <c r="C144" s="68"/>
      <c r="D144" s="68"/>
      <c r="E144" s="68"/>
      <c r="F144" s="70"/>
      <c r="G144" s="40"/>
      <c r="H144" s="40"/>
    </row>
    <row r="145" spans="1:8" ht="12.75">
      <c r="A145" s="54">
        <v>3</v>
      </c>
      <c r="B145" s="99" t="s">
        <v>16</v>
      </c>
      <c r="C145" s="55">
        <v>1800</v>
      </c>
      <c r="D145" s="55">
        <v>600</v>
      </c>
      <c r="E145" s="55">
        <v>900</v>
      </c>
      <c r="F145" s="56">
        <v>1</v>
      </c>
      <c r="G145" s="42"/>
      <c r="H145" s="40"/>
    </row>
    <row r="146" spans="1:8" ht="12.75">
      <c r="A146" s="23"/>
      <c r="B146" s="41" t="s">
        <v>17</v>
      </c>
      <c r="C146" s="46">
        <v>1800</v>
      </c>
      <c r="D146" s="46">
        <v>600</v>
      </c>
      <c r="E146" s="46">
        <v>28</v>
      </c>
      <c r="F146" s="70">
        <v>1</v>
      </c>
      <c r="G146" s="160"/>
      <c r="H146" s="28">
        <f aca="true" t="shared" si="17" ref="H146:H151">F146*G146</f>
        <v>0</v>
      </c>
    </row>
    <row r="147" spans="1:8" ht="12.75">
      <c r="A147" s="23"/>
      <c r="B147" s="41" t="s">
        <v>41</v>
      </c>
      <c r="C147" s="26">
        <v>1200</v>
      </c>
      <c r="D147" s="26">
        <v>550</v>
      </c>
      <c r="E147" s="26">
        <v>870</v>
      </c>
      <c r="F147" s="45">
        <v>1</v>
      </c>
      <c r="G147" s="160"/>
      <c r="H147" s="28">
        <f t="shared" si="17"/>
        <v>0</v>
      </c>
    </row>
    <row r="148" spans="1:8" ht="25.5">
      <c r="A148" s="23"/>
      <c r="B148" s="43" t="s">
        <v>42</v>
      </c>
      <c r="C148" s="25">
        <v>600</v>
      </c>
      <c r="D148" s="26">
        <v>520</v>
      </c>
      <c r="E148" s="26">
        <v>870</v>
      </c>
      <c r="F148" s="27">
        <v>1</v>
      </c>
      <c r="G148" s="160"/>
      <c r="H148" s="28">
        <f t="shared" si="17"/>
        <v>0</v>
      </c>
    </row>
    <row r="149" spans="1:8" ht="12.75">
      <c r="A149" s="23"/>
      <c r="B149" s="41" t="s">
        <v>19</v>
      </c>
      <c r="C149" s="25">
        <v>450</v>
      </c>
      <c r="D149" s="26">
        <v>450</v>
      </c>
      <c r="E149" s="26">
        <v>250</v>
      </c>
      <c r="F149" s="27">
        <v>1</v>
      </c>
      <c r="G149" s="160"/>
      <c r="H149" s="28">
        <f t="shared" si="17"/>
        <v>0</v>
      </c>
    </row>
    <row r="150" spans="1:8" ht="12.75">
      <c r="A150" s="23"/>
      <c r="B150" s="43" t="s">
        <v>18</v>
      </c>
      <c r="C150" s="25"/>
      <c r="D150" s="26"/>
      <c r="E150" s="26"/>
      <c r="F150" s="27">
        <v>1</v>
      </c>
      <c r="G150" s="160"/>
      <c r="H150" s="28">
        <f t="shared" si="17"/>
        <v>0</v>
      </c>
    </row>
    <row r="151" spans="1:8" ht="12.75">
      <c r="A151" s="87"/>
      <c r="B151" s="43" t="s">
        <v>55</v>
      </c>
      <c r="C151" s="25"/>
      <c r="D151" s="26"/>
      <c r="E151" s="26"/>
      <c r="F151" s="26">
        <v>1</v>
      </c>
      <c r="G151" s="160"/>
      <c r="H151" s="28">
        <f t="shared" si="17"/>
        <v>0</v>
      </c>
    </row>
    <row r="152" spans="1:8" ht="12.75">
      <c r="A152" s="25"/>
      <c r="B152" s="21"/>
      <c r="C152" s="26"/>
      <c r="D152" s="26"/>
      <c r="E152" s="27"/>
      <c r="F152" s="26"/>
      <c r="G152" s="28"/>
      <c r="H152" s="28"/>
    </row>
    <row r="153" spans="1:8" ht="12.75">
      <c r="A153" s="37">
        <v>4</v>
      </c>
      <c r="B153" s="47" t="s">
        <v>59</v>
      </c>
      <c r="C153" s="38">
        <v>1200</v>
      </c>
      <c r="D153" s="38">
        <v>800</v>
      </c>
      <c r="E153" s="38">
        <v>2200</v>
      </c>
      <c r="F153" s="44">
        <v>1</v>
      </c>
      <c r="G153" s="40"/>
      <c r="H153" s="40"/>
    </row>
    <row r="154" spans="1:8" ht="12.75">
      <c r="A154" s="23"/>
      <c r="B154" s="21" t="s">
        <v>51</v>
      </c>
      <c r="C154" s="26"/>
      <c r="D154" s="114"/>
      <c r="E154" s="26"/>
      <c r="F154" s="45">
        <v>1</v>
      </c>
      <c r="G154" s="160"/>
      <c r="H154" s="28">
        <f aca="true" t="shared" si="18" ref="H154:H155">F154*G154</f>
        <v>0</v>
      </c>
    </row>
    <row r="155" spans="1:8" ht="12.75">
      <c r="A155" s="23"/>
      <c r="B155" s="41" t="s">
        <v>22</v>
      </c>
      <c r="C155" s="26"/>
      <c r="D155" s="26"/>
      <c r="E155" s="26"/>
      <c r="F155" s="45">
        <v>1</v>
      </c>
      <c r="G155" s="160"/>
      <c r="H155" s="28">
        <f t="shared" si="18"/>
        <v>0</v>
      </c>
    </row>
    <row r="156" spans="1:8" ht="12.75">
      <c r="A156" s="73"/>
      <c r="B156" s="41"/>
      <c r="C156" s="26"/>
      <c r="D156" s="26"/>
      <c r="E156" s="27"/>
      <c r="F156" s="26"/>
      <c r="G156" s="65"/>
      <c r="H156" s="65"/>
    </row>
    <row r="157" spans="1:8" ht="12.75">
      <c r="A157" s="35">
        <v>5</v>
      </c>
      <c r="B157" s="36" t="s">
        <v>29</v>
      </c>
      <c r="C157" s="38">
        <v>2750</v>
      </c>
      <c r="D157" s="38">
        <v>1800</v>
      </c>
      <c r="E157" s="38">
        <v>900</v>
      </c>
      <c r="F157" s="44">
        <v>1</v>
      </c>
      <c r="G157" s="40"/>
      <c r="H157" s="40"/>
    </row>
    <row r="158" spans="1:8" ht="12.75">
      <c r="A158" s="23"/>
      <c r="B158" s="41" t="s">
        <v>17</v>
      </c>
      <c r="C158" s="26">
        <v>2750</v>
      </c>
      <c r="D158" s="26">
        <v>900</v>
      </c>
      <c r="E158" s="26">
        <v>28</v>
      </c>
      <c r="F158" s="45">
        <v>2</v>
      </c>
      <c r="G158" s="160"/>
      <c r="H158" s="28">
        <f aca="true" t="shared" si="19" ref="H158:H165">F158*G158</f>
        <v>0</v>
      </c>
    </row>
    <row r="159" spans="1:8" ht="12.75">
      <c r="A159" s="23"/>
      <c r="B159" s="41" t="s">
        <v>41</v>
      </c>
      <c r="C159" s="26">
        <v>1500</v>
      </c>
      <c r="D159" s="26">
        <v>800</v>
      </c>
      <c r="E159" s="26">
        <v>870</v>
      </c>
      <c r="F159" s="45">
        <v>2</v>
      </c>
      <c r="G159" s="160"/>
      <c r="H159" s="28">
        <f t="shared" si="19"/>
        <v>0</v>
      </c>
    </row>
    <row r="160" spans="1:8" ht="12.75">
      <c r="A160" s="23"/>
      <c r="B160" s="41" t="s">
        <v>41</v>
      </c>
      <c r="C160" s="26">
        <v>1200</v>
      </c>
      <c r="D160" s="26">
        <v>800</v>
      </c>
      <c r="E160" s="26">
        <v>870</v>
      </c>
      <c r="F160" s="45">
        <v>2</v>
      </c>
      <c r="G160" s="160"/>
      <c r="H160" s="28">
        <f t="shared" si="19"/>
        <v>0</v>
      </c>
    </row>
    <row r="161" spans="1:8" ht="12.75">
      <c r="A161" s="23"/>
      <c r="B161" s="41" t="s">
        <v>26</v>
      </c>
      <c r="C161" s="26">
        <v>450</v>
      </c>
      <c r="D161" s="26">
        <v>520</v>
      </c>
      <c r="E161" s="26">
        <v>820</v>
      </c>
      <c r="F161" s="45">
        <v>2</v>
      </c>
      <c r="G161" s="160"/>
      <c r="H161" s="28">
        <f t="shared" si="19"/>
        <v>0</v>
      </c>
    </row>
    <row r="162" spans="1:8" ht="12.75">
      <c r="A162" s="23"/>
      <c r="B162" s="41" t="s">
        <v>52</v>
      </c>
      <c r="C162" s="26">
        <v>600</v>
      </c>
      <c r="D162" s="26">
        <v>520</v>
      </c>
      <c r="E162" s="26">
        <v>820</v>
      </c>
      <c r="F162" s="45">
        <v>2</v>
      </c>
      <c r="G162" s="160"/>
      <c r="H162" s="28">
        <f t="shared" si="19"/>
        <v>0</v>
      </c>
    </row>
    <row r="163" spans="1:8" ht="12.75">
      <c r="A163" s="64"/>
      <c r="B163" s="89" t="s">
        <v>30</v>
      </c>
      <c r="C163" s="26">
        <v>1200</v>
      </c>
      <c r="D163" s="26">
        <v>350</v>
      </c>
      <c r="E163" s="26">
        <v>774</v>
      </c>
      <c r="F163" s="45">
        <v>1</v>
      </c>
      <c r="G163" s="160"/>
      <c r="H163" s="28">
        <f t="shared" si="19"/>
        <v>0</v>
      </c>
    </row>
    <row r="164" spans="1:24" ht="12.75">
      <c r="A164" s="23"/>
      <c r="B164" s="89" t="s">
        <v>30</v>
      </c>
      <c r="C164" s="46">
        <v>1500</v>
      </c>
      <c r="D164" s="46">
        <v>350</v>
      </c>
      <c r="E164" s="46">
        <v>774</v>
      </c>
      <c r="F164" s="70">
        <v>1</v>
      </c>
      <c r="G164" s="160"/>
      <c r="H164" s="28">
        <f t="shared" si="19"/>
        <v>0</v>
      </c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</row>
    <row r="165" spans="1:24" s="141" customFormat="1" ht="12.75">
      <c r="A165" s="136"/>
      <c r="B165" s="137" t="s">
        <v>28</v>
      </c>
      <c r="C165" s="138"/>
      <c r="D165" s="138"/>
      <c r="E165" s="138"/>
      <c r="F165" s="139">
        <v>16</v>
      </c>
      <c r="G165" s="160"/>
      <c r="H165" s="140">
        <f t="shared" si="19"/>
        <v>0</v>
      </c>
      <c r="I165" s="172"/>
      <c r="J165" s="173"/>
      <c r="K165" s="173"/>
      <c r="L165" s="173"/>
      <c r="M165" s="173"/>
      <c r="N165" s="173"/>
      <c r="O165" s="173"/>
      <c r="P165" s="173"/>
      <c r="Q165" s="173"/>
      <c r="R165" s="171"/>
      <c r="S165" s="171"/>
      <c r="T165" s="171"/>
      <c r="U165" s="171"/>
      <c r="V165" s="171"/>
      <c r="W165" s="171"/>
      <c r="X165" s="171"/>
    </row>
    <row r="166" spans="1:24" ht="12.75">
      <c r="A166" s="61"/>
      <c r="B166" s="43"/>
      <c r="C166" s="66"/>
      <c r="D166" s="66"/>
      <c r="E166" s="66"/>
      <c r="F166" s="67"/>
      <c r="G166" s="28"/>
      <c r="H166" s="28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</row>
    <row r="167" spans="1:8" ht="12.75">
      <c r="A167" s="153">
        <v>6</v>
      </c>
      <c r="B167" s="151" t="s">
        <v>81</v>
      </c>
      <c r="C167" s="38"/>
      <c r="D167" s="38"/>
      <c r="E167" s="38"/>
      <c r="F167" s="44">
        <v>6</v>
      </c>
      <c r="G167" s="160"/>
      <c r="H167" s="28">
        <f aca="true" t="shared" si="20" ref="H167">F167*G167</f>
        <v>0</v>
      </c>
    </row>
    <row r="168" spans="1:8" ht="12.75">
      <c r="A168" s="35"/>
      <c r="B168" s="47"/>
      <c r="C168" s="68"/>
      <c r="D168" s="68"/>
      <c r="E168" s="68"/>
      <c r="F168" s="69"/>
      <c r="G168" s="28"/>
      <c r="H168" s="28"/>
    </row>
    <row r="169" spans="1:8" ht="12.75">
      <c r="A169" s="75"/>
      <c r="B169" s="81"/>
      <c r="C169" s="76"/>
      <c r="D169" s="76"/>
      <c r="E169" s="76"/>
      <c r="F169" s="76"/>
      <c r="G169" s="53"/>
      <c r="H169" s="53"/>
    </row>
    <row r="170" spans="1:8" ht="13.5" thickBot="1">
      <c r="A170" s="109"/>
      <c r="B170" s="110"/>
      <c r="C170" s="111"/>
      <c r="D170" s="111"/>
      <c r="E170" s="111"/>
      <c r="F170" s="111"/>
      <c r="G170" s="111"/>
      <c r="H170" s="111"/>
    </row>
    <row r="171" spans="1:8" ht="15">
      <c r="A171" s="196" t="s">
        <v>0</v>
      </c>
      <c r="B171" s="197"/>
      <c r="C171" s="197"/>
      <c r="D171" s="197"/>
      <c r="E171" s="197"/>
      <c r="F171" s="197"/>
      <c r="G171" s="198">
        <f>SUM(H6:H169)</f>
        <v>0</v>
      </c>
      <c r="H171" s="198"/>
    </row>
    <row r="172" spans="1:8" ht="15">
      <c r="A172" s="190" t="s">
        <v>1</v>
      </c>
      <c r="B172" s="191"/>
      <c r="C172" s="191"/>
      <c r="D172" s="191"/>
      <c r="E172" s="191"/>
      <c r="F172" s="191"/>
      <c r="G172" s="193"/>
      <c r="H172" s="193"/>
    </row>
    <row r="173" spans="1:8" ht="15">
      <c r="A173" s="187" t="s">
        <v>2</v>
      </c>
      <c r="B173" s="188"/>
      <c r="C173" s="188"/>
      <c r="D173" s="188"/>
      <c r="E173" s="188"/>
      <c r="F173" s="188"/>
      <c r="G173" s="189">
        <f>G171+G172</f>
        <v>0</v>
      </c>
      <c r="H173" s="189"/>
    </row>
    <row r="174" spans="1:8" ht="15">
      <c r="A174" s="190" t="s">
        <v>4</v>
      </c>
      <c r="B174" s="191"/>
      <c r="C174" s="191"/>
      <c r="D174" s="191"/>
      <c r="E174" s="191"/>
      <c r="F174" s="191"/>
      <c r="G174" s="192">
        <f>G173*0.21</f>
        <v>0</v>
      </c>
      <c r="H174" s="192"/>
    </row>
    <row r="175" spans="1:8" ht="15.75" thickBot="1">
      <c r="A175" s="184" t="s">
        <v>3</v>
      </c>
      <c r="B175" s="185"/>
      <c r="C175" s="185"/>
      <c r="D175" s="185"/>
      <c r="E175" s="185"/>
      <c r="F175" s="185"/>
      <c r="G175" s="186">
        <f>G173*1.21</f>
        <v>0</v>
      </c>
      <c r="H175" s="186"/>
    </row>
  </sheetData>
  <mergeCells count="16">
    <mergeCell ref="A172:F172"/>
    <mergeCell ref="G172:H172"/>
    <mergeCell ref="H4:H5"/>
    <mergeCell ref="A171:F171"/>
    <mergeCell ref="G171:H171"/>
    <mergeCell ref="A4:A5"/>
    <mergeCell ref="B4:B5"/>
    <mergeCell ref="C4:E4"/>
    <mergeCell ref="F4:F5"/>
    <mergeCell ref="G4:G5"/>
    <mergeCell ref="A175:F175"/>
    <mergeCell ref="G175:H175"/>
    <mergeCell ref="A173:F173"/>
    <mergeCell ref="G173:H173"/>
    <mergeCell ref="A174:F174"/>
    <mergeCell ref="G174:H174"/>
  </mergeCells>
  <printOptions/>
  <pageMargins left="0.7086614173228347" right="0.7086614173228347" top="0.5905511811023623" bottom="0.5905511811023623" header="0.31496062992125984" footer="0.31496062992125984"/>
  <pageSetup fitToHeight="3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8"/>
  <sheetViews>
    <sheetView workbookViewId="0" topLeftCell="A77">
      <selection activeCell="G105" sqref="G105:H105"/>
    </sheetView>
  </sheetViews>
  <sheetFormatPr defaultColWidth="9.140625" defaultRowHeight="12.75"/>
  <cols>
    <col min="1" max="1" width="4.28125" style="0" customWidth="1"/>
    <col min="2" max="2" width="49.57421875" style="0" customWidth="1"/>
    <col min="3" max="3" width="10.28125" style="0" customWidth="1"/>
    <col min="4" max="4" width="8.57421875" style="0" customWidth="1"/>
    <col min="5" max="5" width="8.8515625" style="0" customWidth="1"/>
    <col min="6" max="6" width="6.8515625" style="0" customWidth="1"/>
    <col min="7" max="7" width="14.7109375" style="0" customWidth="1"/>
    <col min="8" max="8" width="16.7109375" style="0" customWidth="1"/>
  </cols>
  <sheetData>
    <row r="1" ht="26.25" customHeight="1" thickBot="1"/>
    <row r="2" ht="38.25" customHeight="1" thickBot="1">
      <c r="B2" s="163" t="s">
        <v>63</v>
      </c>
    </row>
    <row r="3" ht="27.75" customHeight="1" thickBot="1"/>
    <row r="4" spans="1:8" ht="12.75" customHeight="1">
      <c r="A4" s="199" t="s">
        <v>5</v>
      </c>
      <c r="B4" s="201" t="s">
        <v>6</v>
      </c>
      <c r="C4" s="203" t="s">
        <v>7</v>
      </c>
      <c r="D4" s="203"/>
      <c r="E4" s="203"/>
      <c r="F4" s="204" t="s">
        <v>8</v>
      </c>
      <c r="G4" s="194" t="s">
        <v>9</v>
      </c>
      <c r="H4" s="194" t="s">
        <v>10</v>
      </c>
    </row>
    <row r="5" spans="1:8" ht="12.75">
      <c r="A5" s="200"/>
      <c r="B5" s="202"/>
      <c r="C5" s="108" t="s">
        <v>11</v>
      </c>
      <c r="D5" s="108" t="s">
        <v>12</v>
      </c>
      <c r="E5" s="108" t="s">
        <v>13</v>
      </c>
      <c r="F5" s="205"/>
      <c r="G5" s="195"/>
      <c r="H5" s="195"/>
    </row>
    <row r="6" spans="1:8" ht="12.75">
      <c r="A6" s="35"/>
      <c r="B6" s="47"/>
      <c r="C6" s="68"/>
      <c r="D6" s="68"/>
      <c r="E6" s="68"/>
      <c r="F6" s="69"/>
      <c r="G6" s="28"/>
      <c r="H6" s="28"/>
    </row>
    <row r="7" spans="1:8" ht="12.75">
      <c r="A7" s="29"/>
      <c r="B7" s="30" t="s">
        <v>33</v>
      </c>
      <c r="C7" s="48"/>
      <c r="D7" s="48"/>
      <c r="E7" s="48"/>
      <c r="F7" s="49"/>
      <c r="G7" s="34"/>
      <c r="H7" s="105"/>
    </row>
    <row r="8" spans="1:8" ht="12.75">
      <c r="A8" s="72">
        <v>1</v>
      </c>
      <c r="B8" s="36" t="s">
        <v>16</v>
      </c>
      <c r="C8" s="38">
        <v>3650</v>
      </c>
      <c r="D8" s="38">
        <v>800</v>
      </c>
      <c r="E8" s="38">
        <v>750</v>
      </c>
      <c r="F8" s="38">
        <v>1</v>
      </c>
      <c r="G8" s="40"/>
      <c r="H8" s="40"/>
    </row>
    <row r="9" spans="1:8" ht="12.75">
      <c r="A9" s="75"/>
      <c r="B9" s="41" t="s">
        <v>17</v>
      </c>
      <c r="C9" s="26">
        <v>1800</v>
      </c>
      <c r="D9" s="26">
        <v>800</v>
      </c>
      <c r="E9" s="26">
        <v>28</v>
      </c>
      <c r="F9" s="26">
        <v>1</v>
      </c>
      <c r="G9" s="160"/>
      <c r="H9" s="28">
        <f aca="true" t="shared" si="0" ref="H9:H12">F9*G9</f>
        <v>0</v>
      </c>
    </row>
    <row r="10" spans="1:8" ht="12.75">
      <c r="A10" s="90"/>
      <c r="B10" s="41" t="s">
        <v>17</v>
      </c>
      <c r="C10" s="26">
        <v>1850</v>
      </c>
      <c r="D10" s="26">
        <v>800</v>
      </c>
      <c r="E10" s="26">
        <v>28</v>
      </c>
      <c r="F10" s="26">
        <v>1</v>
      </c>
      <c r="G10" s="160"/>
      <c r="H10" s="28">
        <f t="shared" si="0"/>
        <v>0</v>
      </c>
    </row>
    <row r="11" spans="1:8" ht="12.75">
      <c r="A11" s="25"/>
      <c r="B11" s="41" t="s">
        <v>41</v>
      </c>
      <c r="C11" s="26">
        <v>1800</v>
      </c>
      <c r="D11" s="26">
        <v>750</v>
      </c>
      <c r="E11" s="26">
        <v>720</v>
      </c>
      <c r="F11" s="26">
        <v>2</v>
      </c>
      <c r="G11" s="160"/>
      <c r="H11" s="28">
        <f t="shared" si="0"/>
        <v>0</v>
      </c>
    </row>
    <row r="12" spans="1:8" ht="12.75">
      <c r="A12" s="25"/>
      <c r="B12" s="41" t="s">
        <v>26</v>
      </c>
      <c r="C12" s="26">
        <v>450</v>
      </c>
      <c r="D12" s="26">
        <v>520</v>
      </c>
      <c r="E12" s="26">
        <v>670</v>
      </c>
      <c r="F12" s="26">
        <v>2</v>
      </c>
      <c r="G12" s="160"/>
      <c r="H12" s="28">
        <f t="shared" si="0"/>
        <v>0</v>
      </c>
    </row>
    <row r="13" spans="1:8" ht="12.75">
      <c r="A13" s="25"/>
      <c r="B13" s="60"/>
      <c r="C13" s="26"/>
      <c r="D13" s="26"/>
      <c r="E13" s="26"/>
      <c r="F13" s="26"/>
      <c r="G13" s="28"/>
      <c r="H13" s="28"/>
    </row>
    <row r="14" spans="1:8" ht="12.75">
      <c r="A14" s="37">
        <v>2</v>
      </c>
      <c r="B14" s="36" t="s">
        <v>16</v>
      </c>
      <c r="C14" s="38">
        <v>3325</v>
      </c>
      <c r="D14" s="38">
        <v>600</v>
      </c>
      <c r="E14" s="38">
        <v>750</v>
      </c>
      <c r="F14" s="38">
        <v>1</v>
      </c>
      <c r="G14" s="40"/>
      <c r="H14" s="40"/>
    </row>
    <row r="15" spans="1:8" ht="12.75">
      <c r="A15" s="25"/>
      <c r="B15" s="41" t="s">
        <v>17</v>
      </c>
      <c r="C15" s="26">
        <v>1500</v>
      </c>
      <c r="D15" s="26">
        <v>600</v>
      </c>
      <c r="E15" s="26">
        <v>28</v>
      </c>
      <c r="F15" s="26">
        <v>1</v>
      </c>
      <c r="G15" s="160"/>
      <c r="H15" s="28">
        <f aca="true" t="shared" si="1" ref="H15:H19">F15*G15</f>
        <v>0</v>
      </c>
    </row>
    <row r="16" spans="1:8" ht="12.75">
      <c r="A16" s="25"/>
      <c r="B16" s="41" t="s">
        <v>17</v>
      </c>
      <c r="C16" s="26">
        <v>1825</v>
      </c>
      <c r="D16" s="26">
        <v>600</v>
      </c>
      <c r="E16" s="26">
        <v>28</v>
      </c>
      <c r="F16" s="91">
        <v>1</v>
      </c>
      <c r="G16" s="160"/>
      <c r="H16" s="28">
        <f t="shared" si="1"/>
        <v>0</v>
      </c>
    </row>
    <row r="17" spans="1:8" ht="12.75">
      <c r="A17" s="25"/>
      <c r="B17" s="41" t="s">
        <v>41</v>
      </c>
      <c r="C17" s="26">
        <v>1800</v>
      </c>
      <c r="D17" s="26">
        <v>550</v>
      </c>
      <c r="E17" s="26">
        <v>720</v>
      </c>
      <c r="F17" s="91">
        <v>1</v>
      </c>
      <c r="G17" s="160"/>
      <c r="H17" s="28">
        <f t="shared" si="1"/>
        <v>0</v>
      </c>
    </row>
    <row r="18" spans="1:8" ht="12.75">
      <c r="A18" s="25"/>
      <c r="B18" s="41" t="s">
        <v>41</v>
      </c>
      <c r="C18" s="26">
        <v>1500</v>
      </c>
      <c r="D18" s="26">
        <v>550</v>
      </c>
      <c r="E18" s="26">
        <v>720</v>
      </c>
      <c r="F18" s="91">
        <v>1</v>
      </c>
      <c r="G18" s="160"/>
      <c r="H18" s="28">
        <f t="shared" si="1"/>
        <v>0</v>
      </c>
    </row>
    <row r="19" spans="1:8" ht="12.75">
      <c r="A19" s="25"/>
      <c r="B19" s="41" t="s">
        <v>26</v>
      </c>
      <c r="C19" s="26">
        <v>450</v>
      </c>
      <c r="D19" s="26">
        <v>520</v>
      </c>
      <c r="E19" s="26">
        <v>670</v>
      </c>
      <c r="F19" s="26">
        <v>2</v>
      </c>
      <c r="G19" s="160"/>
      <c r="H19" s="28">
        <f t="shared" si="1"/>
        <v>0</v>
      </c>
    </row>
    <row r="20" spans="1:8" ht="12.75">
      <c r="A20" s="25"/>
      <c r="B20" s="21"/>
      <c r="C20" s="26"/>
      <c r="D20" s="26"/>
      <c r="E20" s="26"/>
      <c r="F20" s="76"/>
      <c r="G20" s="28"/>
      <c r="H20" s="28"/>
    </row>
    <row r="21" spans="1:8" ht="12.75">
      <c r="A21" s="37">
        <v>3</v>
      </c>
      <c r="B21" s="36" t="s">
        <v>16</v>
      </c>
      <c r="C21" s="38">
        <v>2390</v>
      </c>
      <c r="D21" s="38">
        <v>700</v>
      </c>
      <c r="E21" s="38">
        <v>750</v>
      </c>
      <c r="F21" s="92">
        <v>1</v>
      </c>
      <c r="G21" s="40"/>
      <c r="H21" s="40"/>
    </row>
    <row r="22" spans="1:8" ht="12.75">
      <c r="A22" s="25"/>
      <c r="B22" s="41" t="s">
        <v>17</v>
      </c>
      <c r="C22" s="26">
        <v>2390</v>
      </c>
      <c r="D22" s="26">
        <v>700</v>
      </c>
      <c r="E22" s="26">
        <v>28</v>
      </c>
      <c r="F22" s="26">
        <v>1</v>
      </c>
      <c r="G22" s="160"/>
      <c r="H22" s="28">
        <f aca="true" t="shared" si="2" ref="H22">F22*G22</f>
        <v>0</v>
      </c>
    </row>
    <row r="23" spans="1:8" ht="12.75">
      <c r="A23" s="75"/>
      <c r="B23" s="41"/>
      <c r="C23" s="51"/>
      <c r="D23" s="51"/>
      <c r="E23" s="51"/>
      <c r="F23" s="100"/>
      <c r="G23" s="65"/>
      <c r="H23" s="65"/>
    </row>
    <row r="24" spans="1:8" ht="12.75">
      <c r="A24" s="35">
        <v>4</v>
      </c>
      <c r="B24" s="154" t="s">
        <v>82</v>
      </c>
      <c r="C24" s="38"/>
      <c r="D24" s="38"/>
      <c r="E24" s="38"/>
      <c r="F24" s="44">
        <v>4</v>
      </c>
      <c r="G24" s="160"/>
      <c r="H24" s="28">
        <f aca="true" t="shared" si="3" ref="H24">F24*G24</f>
        <v>0</v>
      </c>
    </row>
    <row r="25" spans="1:8" ht="12.75">
      <c r="A25" s="95"/>
      <c r="B25" s="154"/>
      <c r="C25" s="68"/>
      <c r="D25" s="68"/>
      <c r="E25" s="68"/>
      <c r="F25" s="38"/>
      <c r="G25" s="28"/>
      <c r="H25" s="28"/>
    </row>
    <row r="26" spans="1:8" ht="12.75">
      <c r="A26" s="93"/>
      <c r="B26" s="115" t="s">
        <v>34</v>
      </c>
      <c r="C26" s="48"/>
      <c r="D26" s="48"/>
      <c r="E26" s="48"/>
      <c r="F26" s="98"/>
      <c r="G26" s="34"/>
      <c r="H26" s="105"/>
    </row>
    <row r="27" spans="1:8" ht="12.75">
      <c r="A27" s="87"/>
      <c r="B27" s="41"/>
      <c r="C27" s="26"/>
      <c r="D27" s="26"/>
      <c r="E27" s="26"/>
      <c r="F27" s="51"/>
      <c r="G27" s="28"/>
      <c r="H27" s="28"/>
    </row>
    <row r="28" spans="1:8" ht="38.25">
      <c r="A28" s="95">
        <v>1</v>
      </c>
      <c r="B28" s="155" t="s">
        <v>80</v>
      </c>
      <c r="C28" s="26">
        <v>4520</v>
      </c>
      <c r="D28" s="26">
        <v>400</v>
      </c>
      <c r="E28" s="26">
        <v>2000</v>
      </c>
      <c r="F28" s="92">
        <v>2</v>
      </c>
      <c r="G28" s="160"/>
      <c r="H28" s="28">
        <f aca="true" t="shared" si="4" ref="H28">F28*G28</f>
        <v>0</v>
      </c>
    </row>
    <row r="29" spans="1:8" ht="12.75">
      <c r="A29" s="87"/>
      <c r="B29" s="41"/>
      <c r="C29" s="26"/>
      <c r="D29" s="26"/>
      <c r="E29" s="26"/>
      <c r="F29" s="26"/>
      <c r="G29" s="65"/>
      <c r="H29" s="65"/>
    </row>
    <row r="30" spans="1:8" ht="12.75">
      <c r="A30" s="122"/>
      <c r="B30" s="123" t="s">
        <v>46</v>
      </c>
      <c r="C30" s="48"/>
      <c r="D30" s="48"/>
      <c r="E30" s="48"/>
      <c r="F30" s="32"/>
      <c r="G30" s="106"/>
      <c r="H30" s="129"/>
    </row>
    <row r="31" spans="1:8" ht="12.75">
      <c r="A31" s="107">
        <v>1</v>
      </c>
      <c r="B31" s="99" t="s">
        <v>16</v>
      </c>
      <c r="C31" s="38">
        <v>2200</v>
      </c>
      <c r="D31" s="38">
        <v>600</v>
      </c>
      <c r="E31" s="38">
        <v>900</v>
      </c>
      <c r="F31" s="38">
        <v>1</v>
      </c>
      <c r="G31" s="85"/>
      <c r="H31" s="40"/>
    </row>
    <row r="32" spans="1:8" ht="12.75">
      <c r="A32" s="71"/>
      <c r="B32" s="41" t="s">
        <v>17</v>
      </c>
      <c r="C32" s="26">
        <v>2200</v>
      </c>
      <c r="D32" s="26">
        <v>600</v>
      </c>
      <c r="E32" s="26">
        <v>28</v>
      </c>
      <c r="F32" s="27">
        <v>1</v>
      </c>
      <c r="G32" s="160"/>
      <c r="H32" s="28">
        <f aca="true" t="shared" si="5" ref="H32:H38">F32*G32</f>
        <v>0</v>
      </c>
    </row>
    <row r="33" spans="1:8" ht="12.75">
      <c r="A33" s="71"/>
      <c r="B33" s="41" t="s">
        <v>41</v>
      </c>
      <c r="C33" s="26">
        <v>1600</v>
      </c>
      <c r="D33" s="26">
        <v>550</v>
      </c>
      <c r="E33" s="26">
        <v>860</v>
      </c>
      <c r="F33" s="45">
        <v>1</v>
      </c>
      <c r="G33" s="160"/>
      <c r="H33" s="28">
        <f t="shared" si="5"/>
        <v>0</v>
      </c>
    </row>
    <row r="34" spans="1:8" ht="25.5">
      <c r="A34" s="71"/>
      <c r="B34" s="43" t="s">
        <v>43</v>
      </c>
      <c r="C34" s="25">
        <v>600</v>
      </c>
      <c r="D34" s="26">
        <v>520</v>
      </c>
      <c r="E34" s="26">
        <v>870</v>
      </c>
      <c r="F34" s="27">
        <v>1</v>
      </c>
      <c r="G34" s="160"/>
      <c r="H34" s="28">
        <f t="shared" si="5"/>
        <v>0</v>
      </c>
    </row>
    <row r="35" spans="1:8" ht="12.75">
      <c r="A35" s="82"/>
      <c r="B35" s="41" t="s">
        <v>19</v>
      </c>
      <c r="C35" s="25">
        <v>450</v>
      </c>
      <c r="D35" s="26">
        <v>450</v>
      </c>
      <c r="E35" s="26">
        <v>210</v>
      </c>
      <c r="F35" s="27">
        <v>1</v>
      </c>
      <c r="G35" s="160"/>
      <c r="H35" s="28">
        <f t="shared" si="5"/>
        <v>0</v>
      </c>
    </row>
    <row r="36" spans="1:8" ht="12.75">
      <c r="A36" s="71"/>
      <c r="B36" s="43" t="s">
        <v>18</v>
      </c>
      <c r="C36" s="25"/>
      <c r="D36" s="26"/>
      <c r="E36" s="26"/>
      <c r="F36" s="27">
        <v>1</v>
      </c>
      <c r="G36" s="160"/>
      <c r="H36" s="28">
        <f t="shared" si="5"/>
        <v>0</v>
      </c>
    </row>
    <row r="37" spans="1:8" ht="12.75">
      <c r="A37" s="71"/>
      <c r="B37" s="43" t="s">
        <v>83</v>
      </c>
      <c r="C37" s="87">
        <v>900</v>
      </c>
      <c r="D37" s="46">
        <v>320</v>
      </c>
      <c r="E37" s="46">
        <v>735</v>
      </c>
      <c r="F37" s="113">
        <v>1</v>
      </c>
      <c r="G37" s="160"/>
      <c r="H37" s="28">
        <f t="shared" si="5"/>
        <v>0</v>
      </c>
    </row>
    <row r="38" spans="1:8" ht="12.75">
      <c r="A38" s="71"/>
      <c r="B38" s="43" t="s">
        <v>83</v>
      </c>
      <c r="C38" s="87">
        <v>600</v>
      </c>
      <c r="D38" s="46">
        <v>320</v>
      </c>
      <c r="E38" s="46">
        <v>735</v>
      </c>
      <c r="F38" s="113">
        <v>1</v>
      </c>
      <c r="G38" s="160"/>
      <c r="H38" s="28">
        <f t="shared" si="5"/>
        <v>0</v>
      </c>
    </row>
    <row r="39" spans="1:8" ht="12.75">
      <c r="A39" s="71"/>
      <c r="B39" s="63"/>
      <c r="C39" s="46"/>
      <c r="D39" s="46"/>
      <c r="E39" s="46"/>
      <c r="F39" s="46"/>
      <c r="G39" s="28"/>
      <c r="H39" s="28"/>
    </row>
    <row r="40" spans="1:8" ht="12.75">
      <c r="A40" s="79">
        <v>2</v>
      </c>
      <c r="B40" s="99" t="s">
        <v>16</v>
      </c>
      <c r="C40" s="92">
        <v>4600</v>
      </c>
      <c r="D40" s="92">
        <v>900</v>
      </c>
      <c r="E40" s="38">
        <v>900</v>
      </c>
      <c r="F40" s="92">
        <v>1</v>
      </c>
      <c r="G40" s="40"/>
      <c r="H40" s="40"/>
    </row>
    <row r="41" spans="1:8" ht="12.75">
      <c r="A41" s="75"/>
      <c r="B41" s="41" t="s">
        <v>17</v>
      </c>
      <c r="C41" s="26">
        <v>1500</v>
      </c>
      <c r="D41" s="26">
        <v>900</v>
      </c>
      <c r="E41" s="76">
        <v>28</v>
      </c>
      <c r="F41" s="26">
        <v>2</v>
      </c>
      <c r="G41" s="160"/>
      <c r="H41" s="28">
        <f aca="true" t="shared" si="6" ref="H41:H49">F41*G41</f>
        <v>0</v>
      </c>
    </row>
    <row r="42" spans="1:8" ht="12.75">
      <c r="A42" s="75"/>
      <c r="B42" s="41" t="s">
        <v>17</v>
      </c>
      <c r="C42" s="26">
        <v>1600</v>
      </c>
      <c r="D42" s="26">
        <v>900</v>
      </c>
      <c r="E42" s="76">
        <v>28</v>
      </c>
      <c r="F42" s="26">
        <v>1</v>
      </c>
      <c r="G42" s="160"/>
      <c r="H42" s="28">
        <f t="shared" si="6"/>
        <v>0</v>
      </c>
    </row>
    <row r="43" spans="1:8" ht="12.75">
      <c r="A43" s="71"/>
      <c r="B43" s="41" t="s">
        <v>41</v>
      </c>
      <c r="C43" s="26">
        <v>1500</v>
      </c>
      <c r="D43" s="26">
        <v>850</v>
      </c>
      <c r="E43" s="26">
        <v>870</v>
      </c>
      <c r="F43" s="26">
        <v>2</v>
      </c>
      <c r="G43" s="160"/>
      <c r="H43" s="28">
        <f t="shared" si="6"/>
        <v>0</v>
      </c>
    </row>
    <row r="44" spans="1:8" ht="12.75">
      <c r="A44" s="75"/>
      <c r="B44" s="41" t="s">
        <v>41</v>
      </c>
      <c r="C44" s="76">
        <v>1600</v>
      </c>
      <c r="D44" s="76">
        <v>850</v>
      </c>
      <c r="E44" s="76">
        <v>870</v>
      </c>
      <c r="F44" s="76">
        <v>1</v>
      </c>
      <c r="G44" s="160"/>
      <c r="H44" s="28">
        <f t="shared" si="6"/>
        <v>0</v>
      </c>
    </row>
    <row r="45" spans="1:8" ht="12.75">
      <c r="A45" s="71"/>
      <c r="B45" s="41" t="s">
        <v>26</v>
      </c>
      <c r="C45" s="26">
        <v>450</v>
      </c>
      <c r="D45" s="86">
        <v>520</v>
      </c>
      <c r="E45" s="26">
        <v>820</v>
      </c>
      <c r="F45" s="26">
        <v>2</v>
      </c>
      <c r="G45" s="160"/>
      <c r="H45" s="28">
        <f t="shared" si="6"/>
        <v>0</v>
      </c>
    </row>
    <row r="46" spans="1:8" ht="12.75">
      <c r="A46" s="75"/>
      <c r="B46" s="43" t="s">
        <v>83</v>
      </c>
      <c r="C46" s="26">
        <v>900</v>
      </c>
      <c r="D46" s="86">
        <v>320</v>
      </c>
      <c r="E46" s="26">
        <v>735</v>
      </c>
      <c r="F46" s="26">
        <v>5</v>
      </c>
      <c r="G46" s="160"/>
      <c r="H46" s="28">
        <f t="shared" si="6"/>
        <v>0</v>
      </c>
    </row>
    <row r="47" spans="1:8" ht="12.75">
      <c r="A47" s="75"/>
      <c r="B47" s="43" t="s">
        <v>83</v>
      </c>
      <c r="C47" s="26">
        <v>600</v>
      </c>
      <c r="D47" s="86">
        <v>320</v>
      </c>
      <c r="E47" s="26">
        <v>735</v>
      </c>
      <c r="F47" s="26">
        <v>1</v>
      </c>
      <c r="G47" s="160"/>
      <c r="H47" s="28">
        <f t="shared" si="6"/>
        <v>0</v>
      </c>
    </row>
    <row r="48" spans="1:8" ht="12.75">
      <c r="A48" s="75"/>
      <c r="B48" s="41"/>
      <c r="C48" s="26"/>
      <c r="D48" s="86"/>
      <c r="E48" s="26"/>
      <c r="F48" s="26"/>
      <c r="G48" s="28"/>
      <c r="H48" s="28"/>
    </row>
    <row r="49" spans="1:8" s="6" customFormat="1" ht="24.75" customHeight="1">
      <c r="A49" s="72">
        <v>3</v>
      </c>
      <c r="B49" s="24" t="s">
        <v>84</v>
      </c>
      <c r="C49" s="38">
        <v>590</v>
      </c>
      <c r="D49" s="128">
        <v>570</v>
      </c>
      <c r="E49" s="38">
        <v>1950</v>
      </c>
      <c r="F49" s="38">
        <v>1</v>
      </c>
      <c r="G49" s="160"/>
      <c r="H49" s="28">
        <f t="shared" si="6"/>
        <v>0</v>
      </c>
    </row>
    <row r="50" spans="1:8" ht="12.75">
      <c r="A50" s="75"/>
      <c r="B50" s="83"/>
      <c r="C50" s="26"/>
      <c r="D50" s="26"/>
      <c r="E50" s="26"/>
      <c r="F50" s="76"/>
      <c r="G50" s="28"/>
      <c r="H50" s="28"/>
    </row>
    <row r="51" spans="1:8" ht="12.75">
      <c r="A51" s="37">
        <v>4</v>
      </c>
      <c r="B51" s="57" t="s">
        <v>59</v>
      </c>
      <c r="C51" s="38">
        <v>1200</v>
      </c>
      <c r="D51" s="38">
        <v>800</v>
      </c>
      <c r="E51" s="38">
        <v>2200</v>
      </c>
      <c r="F51" s="44">
        <v>1</v>
      </c>
      <c r="G51" s="40"/>
      <c r="H51" s="40"/>
    </row>
    <row r="52" spans="1:8" ht="12.75">
      <c r="A52" s="23"/>
      <c r="B52" s="21" t="s">
        <v>51</v>
      </c>
      <c r="C52" s="26"/>
      <c r="D52" s="114"/>
      <c r="E52" s="26"/>
      <c r="F52" s="45">
        <v>1</v>
      </c>
      <c r="G52" s="160"/>
      <c r="H52" s="28">
        <f aca="true" t="shared" si="7" ref="H52:H53">F52*G52</f>
        <v>0</v>
      </c>
    </row>
    <row r="53" spans="1:8" ht="12.75">
      <c r="A53" s="23"/>
      <c r="B53" s="41" t="s">
        <v>22</v>
      </c>
      <c r="C53" s="26"/>
      <c r="D53" s="26"/>
      <c r="E53" s="26"/>
      <c r="F53" s="45">
        <v>1</v>
      </c>
      <c r="G53" s="160"/>
      <c r="H53" s="28">
        <f t="shared" si="7"/>
        <v>0</v>
      </c>
    </row>
    <row r="54" spans="1:8" ht="12.75">
      <c r="A54" s="87"/>
      <c r="B54" s="88"/>
      <c r="C54" s="46"/>
      <c r="D54" s="46"/>
      <c r="E54" s="46"/>
      <c r="F54" s="46"/>
      <c r="G54" s="28"/>
      <c r="H54" s="28"/>
    </row>
    <row r="55" spans="1:8" ht="12.75">
      <c r="A55" s="157">
        <v>5</v>
      </c>
      <c r="B55" s="156" t="s">
        <v>81</v>
      </c>
      <c r="C55" s="38"/>
      <c r="D55" s="38"/>
      <c r="E55" s="38"/>
      <c r="F55" s="44">
        <v>2</v>
      </c>
      <c r="G55" s="160"/>
      <c r="H55" s="28">
        <f aca="true" t="shared" si="8" ref="H55">F55*G55</f>
        <v>0</v>
      </c>
    </row>
    <row r="56" spans="1:8" ht="12.75">
      <c r="A56" s="84"/>
      <c r="B56" s="165"/>
      <c r="C56" s="68"/>
      <c r="D56" s="68"/>
      <c r="E56" s="68"/>
      <c r="F56" s="127"/>
      <c r="G56" s="28"/>
      <c r="H56" s="28"/>
    </row>
    <row r="57" spans="1:8" ht="12.75">
      <c r="A57" s="31"/>
      <c r="B57" s="123" t="s">
        <v>47</v>
      </c>
      <c r="C57" s="48"/>
      <c r="D57" s="48"/>
      <c r="E57" s="48"/>
      <c r="F57" s="48"/>
      <c r="G57" s="34"/>
      <c r="H57" s="105"/>
    </row>
    <row r="58" spans="1:8" ht="12.75">
      <c r="A58" s="95">
        <v>1</v>
      </c>
      <c r="B58" s="99" t="s">
        <v>16</v>
      </c>
      <c r="C58" s="68">
        <v>3200</v>
      </c>
      <c r="D58" s="68">
        <v>600</v>
      </c>
      <c r="E58" s="68">
        <v>900</v>
      </c>
      <c r="F58" s="68">
        <v>1</v>
      </c>
      <c r="G58" s="40"/>
      <c r="H58" s="40"/>
    </row>
    <row r="59" spans="1:8" ht="12.75">
      <c r="A59" s="87"/>
      <c r="B59" s="41" t="s">
        <v>17</v>
      </c>
      <c r="C59" s="46">
        <v>2200</v>
      </c>
      <c r="D59" s="46">
        <v>600</v>
      </c>
      <c r="E59" s="46">
        <v>28</v>
      </c>
      <c r="F59" s="113">
        <v>1</v>
      </c>
      <c r="G59" s="160"/>
      <c r="H59" s="28">
        <f aca="true" t="shared" si="9" ref="H59:H66">F59*G59</f>
        <v>0</v>
      </c>
    </row>
    <row r="60" spans="1:8" ht="12.75">
      <c r="A60" s="71"/>
      <c r="B60" s="41" t="s">
        <v>17</v>
      </c>
      <c r="C60" s="26">
        <v>1000</v>
      </c>
      <c r="D60" s="26">
        <v>600</v>
      </c>
      <c r="E60" s="26">
        <v>28</v>
      </c>
      <c r="F60" s="27">
        <v>1</v>
      </c>
      <c r="G60" s="160"/>
      <c r="H60" s="28">
        <f t="shared" si="9"/>
        <v>0</v>
      </c>
    </row>
    <row r="61" spans="1:8" ht="12.75">
      <c r="A61" s="71"/>
      <c r="B61" s="41" t="s">
        <v>41</v>
      </c>
      <c r="C61" s="26">
        <v>1600</v>
      </c>
      <c r="D61" s="26">
        <v>550</v>
      </c>
      <c r="E61" s="26">
        <v>870</v>
      </c>
      <c r="F61" s="45">
        <v>1</v>
      </c>
      <c r="G61" s="160"/>
      <c r="H61" s="28">
        <f t="shared" si="9"/>
        <v>0</v>
      </c>
    </row>
    <row r="62" spans="1:8" ht="12.75">
      <c r="A62" s="71"/>
      <c r="B62" s="41" t="s">
        <v>41</v>
      </c>
      <c r="C62" s="46">
        <v>1000</v>
      </c>
      <c r="D62" s="46">
        <v>550</v>
      </c>
      <c r="E62" s="46">
        <v>870</v>
      </c>
      <c r="F62" s="46">
        <v>1</v>
      </c>
      <c r="G62" s="160"/>
      <c r="H62" s="28">
        <f t="shared" si="9"/>
        <v>0</v>
      </c>
    </row>
    <row r="63" spans="1:8" ht="25.5">
      <c r="A63" s="71"/>
      <c r="B63" s="43" t="s">
        <v>43</v>
      </c>
      <c r="C63" s="25">
        <v>600</v>
      </c>
      <c r="D63" s="26">
        <v>520</v>
      </c>
      <c r="E63" s="26">
        <v>870</v>
      </c>
      <c r="F63" s="27">
        <v>1</v>
      </c>
      <c r="G63" s="160"/>
      <c r="H63" s="28">
        <f t="shared" si="9"/>
        <v>0</v>
      </c>
    </row>
    <row r="64" spans="1:8" ht="12.75">
      <c r="A64" s="82"/>
      <c r="B64" s="41" t="s">
        <v>19</v>
      </c>
      <c r="C64" s="25">
        <v>450</v>
      </c>
      <c r="D64" s="26">
        <v>450</v>
      </c>
      <c r="E64" s="26">
        <v>250</v>
      </c>
      <c r="F64" s="27">
        <v>1</v>
      </c>
      <c r="G64" s="160"/>
      <c r="H64" s="28">
        <f t="shared" si="9"/>
        <v>0</v>
      </c>
    </row>
    <row r="65" spans="1:8" ht="12.75">
      <c r="A65" s="71"/>
      <c r="B65" s="43" t="s">
        <v>18</v>
      </c>
      <c r="C65" s="25"/>
      <c r="D65" s="26"/>
      <c r="E65" s="26"/>
      <c r="F65" s="27">
        <v>1</v>
      </c>
      <c r="G65" s="160"/>
      <c r="H65" s="28">
        <f t="shared" si="9"/>
        <v>0</v>
      </c>
    </row>
    <row r="66" spans="1:8" ht="12.75">
      <c r="A66" s="87"/>
      <c r="B66" s="43" t="s">
        <v>55</v>
      </c>
      <c r="C66" s="87"/>
      <c r="D66" s="46"/>
      <c r="E66" s="46"/>
      <c r="F66" s="113">
        <v>1</v>
      </c>
      <c r="G66" s="160"/>
      <c r="H66" s="28">
        <f t="shared" si="9"/>
        <v>0</v>
      </c>
    </row>
    <row r="67" spans="1:8" ht="12.75">
      <c r="A67" s="87"/>
      <c r="B67" s="88"/>
      <c r="C67" s="46"/>
      <c r="D67" s="46"/>
      <c r="E67" s="46"/>
      <c r="F67" s="46"/>
      <c r="G67" s="28"/>
      <c r="H67" s="28"/>
    </row>
    <row r="68" spans="1:8" ht="12.75">
      <c r="A68" s="93"/>
      <c r="B68" s="103" t="s">
        <v>48</v>
      </c>
      <c r="C68" s="48"/>
      <c r="D68" s="48"/>
      <c r="E68" s="48"/>
      <c r="F68" s="48"/>
      <c r="G68" s="34"/>
      <c r="H68" s="105"/>
    </row>
    <row r="69" spans="1:8" ht="12.75">
      <c r="A69" s="95">
        <v>1</v>
      </c>
      <c r="B69" s="99" t="s">
        <v>16</v>
      </c>
      <c r="C69" s="68">
        <v>3200</v>
      </c>
      <c r="D69" s="68">
        <v>600</v>
      </c>
      <c r="E69" s="68">
        <v>900</v>
      </c>
      <c r="F69" s="68">
        <v>1</v>
      </c>
      <c r="G69" s="40"/>
      <c r="H69" s="40"/>
    </row>
    <row r="70" spans="1:8" ht="12.75">
      <c r="A70" s="87"/>
      <c r="B70" s="41" t="s">
        <v>17</v>
      </c>
      <c r="C70" s="46">
        <v>1600</v>
      </c>
      <c r="D70" s="46">
        <v>600</v>
      </c>
      <c r="E70" s="46">
        <v>28</v>
      </c>
      <c r="F70" s="46">
        <v>2</v>
      </c>
      <c r="G70" s="160"/>
      <c r="H70" s="28">
        <f aca="true" t="shared" si="10" ref="H70:H71">F70*G70</f>
        <v>0</v>
      </c>
    </row>
    <row r="71" spans="1:8" ht="12.75">
      <c r="A71" s="87"/>
      <c r="B71" s="41" t="s">
        <v>41</v>
      </c>
      <c r="C71" s="46">
        <v>1600</v>
      </c>
      <c r="D71" s="46">
        <v>550</v>
      </c>
      <c r="E71" s="46">
        <v>870</v>
      </c>
      <c r="F71" s="46">
        <v>2</v>
      </c>
      <c r="G71" s="160"/>
      <c r="H71" s="28">
        <f t="shared" si="10"/>
        <v>0</v>
      </c>
    </row>
    <row r="72" spans="1:8" ht="12.75">
      <c r="A72" s="87"/>
      <c r="B72" s="88"/>
      <c r="C72" s="46"/>
      <c r="D72" s="46"/>
      <c r="E72" s="46"/>
      <c r="F72" s="46"/>
      <c r="G72" s="28"/>
      <c r="H72" s="28"/>
    </row>
    <row r="73" spans="1:8" ht="12.75">
      <c r="A73" s="95">
        <v>2</v>
      </c>
      <c r="B73" s="99" t="s">
        <v>16</v>
      </c>
      <c r="C73" s="68">
        <v>1540</v>
      </c>
      <c r="D73" s="68">
        <v>800</v>
      </c>
      <c r="E73" s="68">
        <v>900</v>
      </c>
      <c r="F73" s="68">
        <v>1</v>
      </c>
      <c r="G73" s="40"/>
      <c r="H73" s="40"/>
    </row>
    <row r="74" spans="1:8" ht="12.75">
      <c r="A74" s="87"/>
      <c r="B74" s="41" t="s">
        <v>17</v>
      </c>
      <c r="C74" s="46">
        <v>1540</v>
      </c>
      <c r="D74" s="46">
        <v>800</v>
      </c>
      <c r="E74" s="46">
        <v>28</v>
      </c>
      <c r="F74" s="46">
        <v>1</v>
      </c>
      <c r="G74" s="160"/>
      <c r="H74" s="28">
        <f aca="true" t="shared" si="11" ref="H74:H75">F74*G74</f>
        <v>0</v>
      </c>
    </row>
    <row r="75" spans="1:8" ht="12.75">
      <c r="A75" s="87"/>
      <c r="B75" s="41" t="s">
        <v>41</v>
      </c>
      <c r="C75" s="46">
        <v>1500</v>
      </c>
      <c r="D75" s="46">
        <v>750</v>
      </c>
      <c r="E75" s="46">
        <v>870</v>
      </c>
      <c r="F75" s="46">
        <v>1</v>
      </c>
      <c r="G75" s="160"/>
      <c r="H75" s="28">
        <f t="shared" si="11"/>
        <v>0</v>
      </c>
    </row>
    <row r="76" spans="1:8" ht="12.75">
      <c r="A76" s="87"/>
      <c r="B76" s="88"/>
      <c r="C76" s="46"/>
      <c r="D76" s="46"/>
      <c r="E76" s="46"/>
      <c r="F76" s="46"/>
      <c r="G76" s="28"/>
      <c r="H76" s="28"/>
    </row>
    <row r="77" spans="1:8" ht="12.75">
      <c r="A77" s="93"/>
      <c r="B77" s="103" t="s">
        <v>54</v>
      </c>
      <c r="C77" s="48"/>
      <c r="D77" s="48"/>
      <c r="E77" s="48"/>
      <c r="F77" s="48"/>
      <c r="G77" s="34"/>
      <c r="H77" s="105"/>
    </row>
    <row r="78" spans="1:8" ht="12.75">
      <c r="A78" s="75"/>
      <c r="B78" s="83"/>
      <c r="C78" s="26"/>
      <c r="D78" s="26"/>
      <c r="E78" s="26"/>
      <c r="F78" s="26"/>
      <c r="G78" s="65"/>
      <c r="H78" s="65"/>
    </row>
    <row r="79" spans="1:8" ht="12.75">
      <c r="A79" s="72">
        <v>1</v>
      </c>
      <c r="B79" s="24" t="s">
        <v>65</v>
      </c>
      <c r="C79" s="38">
        <v>2800</v>
      </c>
      <c r="D79" s="38">
        <v>600</v>
      </c>
      <c r="E79" s="38">
        <v>900</v>
      </c>
      <c r="F79" s="38">
        <v>1</v>
      </c>
      <c r="G79" s="65"/>
      <c r="H79" s="65"/>
    </row>
    <row r="80" spans="1:8" ht="12.75">
      <c r="A80" s="75"/>
      <c r="B80" s="41" t="s">
        <v>17</v>
      </c>
      <c r="C80" s="26">
        <v>2800</v>
      </c>
      <c r="D80" s="26">
        <v>600</v>
      </c>
      <c r="E80" s="26">
        <v>28</v>
      </c>
      <c r="F80" s="26">
        <v>1</v>
      </c>
      <c r="G80" s="161"/>
      <c r="H80" s="65">
        <f aca="true" t="shared" si="12" ref="H80:H86">F80*G80</f>
        <v>0</v>
      </c>
    </row>
    <row r="81" spans="1:8" ht="12.75">
      <c r="A81" s="75"/>
      <c r="B81" s="41" t="s">
        <v>66</v>
      </c>
      <c r="C81" s="26">
        <v>900</v>
      </c>
      <c r="D81" s="26">
        <v>520</v>
      </c>
      <c r="E81" s="26">
        <v>870</v>
      </c>
      <c r="F81" s="26">
        <v>1</v>
      </c>
      <c r="G81" s="161"/>
      <c r="H81" s="65">
        <f t="shared" si="12"/>
        <v>0</v>
      </c>
    </row>
    <row r="82" spans="1:8" ht="12.75">
      <c r="A82" s="75"/>
      <c r="B82" s="134" t="s">
        <v>67</v>
      </c>
      <c r="C82" s="26"/>
      <c r="D82" s="26"/>
      <c r="E82" s="26"/>
      <c r="F82" s="26">
        <v>1</v>
      </c>
      <c r="G82" s="161"/>
      <c r="H82" s="65">
        <f t="shared" si="12"/>
        <v>0</v>
      </c>
    </row>
    <row r="83" spans="1:8" ht="12.75">
      <c r="A83" s="75"/>
      <c r="B83" s="41" t="s">
        <v>68</v>
      </c>
      <c r="C83" s="26"/>
      <c r="D83" s="26"/>
      <c r="E83" s="26"/>
      <c r="F83" s="26">
        <v>1</v>
      </c>
      <c r="G83" s="161"/>
      <c r="H83" s="65">
        <f t="shared" si="12"/>
        <v>0</v>
      </c>
    </row>
    <row r="84" spans="1:8" ht="12.75">
      <c r="A84" s="75"/>
      <c r="B84" s="41" t="s">
        <v>69</v>
      </c>
      <c r="C84" s="26">
        <v>450</v>
      </c>
      <c r="D84" s="26">
        <v>520</v>
      </c>
      <c r="E84" s="26">
        <v>870</v>
      </c>
      <c r="F84" s="26">
        <v>1</v>
      </c>
      <c r="G84" s="161"/>
      <c r="H84" s="65">
        <f t="shared" si="12"/>
        <v>0</v>
      </c>
    </row>
    <row r="85" spans="1:8" ht="12.75">
      <c r="A85" s="75"/>
      <c r="B85" s="135" t="s">
        <v>79</v>
      </c>
      <c r="C85" s="26">
        <v>850</v>
      </c>
      <c r="D85" s="26">
        <v>520</v>
      </c>
      <c r="E85" s="26">
        <v>870</v>
      </c>
      <c r="F85" s="26">
        <v>1</v>
      </c>
      <c r="G85" s="161"/>
      <c r="H85" s="65">
        <f t="shared" si="12"/>
        <v>0</v>
      </c>
    </row>
    <row r="86" spans="1:8" ht="12.75">
      <c r="A86" s="75"/>
      <c r="B86" s="41" t="s">
        <v>69</v>
      </c>
      <c r="C86" s="26">
        <v>600</v>
      </c>
      <c r="D86" s="26">
        <v>520</v>
      </c>
      <c r="E86" s="26">
        <v>870</v>
      </c>
      <c r="F86" s="26">
        <v>1</v>
      </c>
      <c r="G86" s="161"/>
      <c r="H86" s="65">
        <f t="shared" si="12"/>
        <v>0</v>
      </c>
    </row>
    <row r="87" spans="1:8" ht="12.75">
      <c r="A87" s="75"/>
      <c r="B87" s="41"/>
      <c r="C87" s="26"/>
      <c r="D87" s="26"/>
      <c r="E87" s="26"/>
      <c r="F87" s="26"/>
      <c r="G87" s="65"/>
      <c r="H87" s="65"/>
    </row>
    <row r="88" spans="1:8" ht="12.75">
      <c r="A88" s="72">
        <v>2</v>
      </c>
      <c r="B88" s="24" t="s">
        <v>70</v>
      </c>
      <c r="C88" s="38">
        <v>2800</v>
      </c>
      <c r="D88" s="38">
        <v>320</v>
      </c>
      <c r="E88" s="38">
        <v>376</v>
      </c>
      <c r="F88" s="38">
        <v>1</v>
      </c>
      <c r="G88" s="65"/>
      <c r="H88" s="65"/>
    </row>
    <row r="89" spans="1:8" ht="12.75">
      <c r="A89" s="75"/>
      <c r="B89" s="135" t="s">
        <v>71</v>
      </c>
      <c r="C89" s="26">
        <v>900</v>
      </c>
      <c r="D89" s="26">
        <v>320</v>
      </c>
      <c r="E89" s="26">
        <v>376</v>
      </c>
      <c r="F89" s="26">
        <v>1</v>
      </c>
      <c r="G89" s="161"/>
      <c r="H89" s="65">
        <f aca="true" t="shared" si="13" ref="H89:H92">F89*G89</f>
        <v>0</v>
      </c>
    </row>
    <row r="90" spans="1:8" ht="12.75">
      <c r="A90" s="75"/>
      <c r="B90" s="41" t="s">
        <v>72</v>
      </c>
      <c r="C90" s="26">
        <v>450</v>
      </c>
      <c r="D90" s="26">
        <v>320</v>
      </c>
      <c r="E90" s="26">
        <v>376</v>
      </c>
      <c r="F90" s="26">
        <v>1</v>
      </c>
      <c r="G90" s="161"/>
      <c r="H90" s="65">
        <f t="shared" si="13"/>
        <v>0</v>
      </c>
    </row>
    <row r="91" spans="1:8" ht="12.75">
      <c r="A91" s="75"/>
      <c r="B91" s="135" t="s">
        <v>71</v>
      </c>
      <c r="C91" s="26">
        <v>850</v>
      </c>
      <c r="D91" s="26">
        <v>320</v>
      </c>
      <c r="E91" s="26">
        <v>376</v>
      </c>
      <c r="F91" s="26">
        <v>1</v>
      </c>
      <c r="G91" s="161"/>
      <c r="H91" s="65">
        <f t="shared" si="13"/>
        <v>0</v>
      </c>
    </row>
    <row r="92" spans="1:8" ht="12.75">
      <c r="A92" s="75"/>
      <c r="B92" s="135" t="s">
        <v>73</v>
      </c>
      <c r="C92" s="26">
        <v>600</v>
      </c>
      <c r="D92" s="26">
        <v>320</v>
      </c>
      <c r="E92" s="26">
        <v>376</v>
      </c>
      <c r="F92" s="26">
        <v>1</v>
      </c>
      <c r="G92" s="161"/>
      <c r="H92" s="65">
        <f t="shared" si="13"/>
        <v>0</v>
      </c>
    </row>
    <row r="93" spans="1:8" ht="12.75">
      <c r="A93" s="75"/>
      <c r="B93" s="41"/>
      <c r="C93" s="26"/>
      <c r="D93" s="26"/>
      <c r="E93" s="26"/>
      <c r="F93" s="26"/>
      <c r="G93" s="65"/>
      <c r="H93" s="65"/>
    </row>
    <row r="94" spans="1:8" ht="12.75">
      <c r="A94" s="72">
        <v>3</v>
      </c>
      <c r="B94" s="181" t="s">
        <v>88</v>
      </c>
      <c r="C94" s="38">
        <v>2180</v>
      </c>
      <c r="D94" s="38">
        <v>950</v>
      </c>
      <c r="E94" s="38">
        <v>740</v>
      </c>
      <c r="F94" s="38">
        <v>1</v>
      </c>
      <c r="G94" s="161"/>
      <c r="H94" s="65">
        <f aca="true" t="shared" si="14" ref="H94:H96">F94*G94</f>
        <v>0</v>
      </c>
    </row>
    <row r="95" spans="1:8" ht="12.75">
      <c r="A95" s="72">
        <v>4</v>
      </c>
      <c r="B95" s="182" t="s">
        <v>87</v>
      </c>
      <c r="C95" s="38">
        <v>1140</v>
      </c>
      <c r="D95" s="38">
        <v>430</v>
      </c>
      <c r="E95" s="38">
        <v>450</v>
      </c>
      <c r="F95" s="38">
        <v>4</v>
      </c>
      <c r="G95" s="161"/>
      <c r="H95" s="65">
        <f t="shared" si="14"/>
        <v>0</v>
      </c>
    </row>
    <row r="96" spans="1:8" ht="12.75">
      <c r="A96" s="72">
        <v>5</v>
      </c>
      <c r="B96" s="181" t="s">
        <v>89</v>
      </c>
      <c r="C96" s="38"/>
      <c r="D96" s="38"/>
      <c r="E96" s="38"/>
      <c r="F96" s="38">
        <v>4</v>
      </c>
      <c r="G96" s="161"/>
      <c r="H96" s="65">
        <f t="shared" si="14"/>
        <v>0</v>
      </c>
    </row>
    <row r="97" spans="1:8" ht="12.75">
      <c r="A97" s="167"/>
      <c r="B97" s="41"/>
      <c r="C97" s="26"/>
      <c r="D97" s="26"/>
      <c r="E97" s="26"/>
      <c r="F97" s="26"/>
      <c r="G97" s="65"/>
      <c r="H97" s="65"/>
    </row>
    <row r="98" spans="1:8" ht="12.75">
      <c r="A98" s="72">
        <v>6</v>
      </c>
      <c r="B98" s="24" t="s">
        <v>90</v>
      </c>
      <c r="C98" s="38">
        <v>1500</v>
      </c>
      <c r="D98" s="38">
        <v>450</v>
      </c>
      <c r="E98" s="38">
        <v>928</v>
      </c>
      <c r="F98" s="38">
        <v>1</v>
      </c>
      <c r="G98" s="65"/>
      <c r="H98" s="65"/>
    </row>
    <row r="99" spans="1:8" ht="12.75">
      <c r="A99" s="180"/>
      <c r="B99" s="155" t="s">
        <v>17</v>
      </c>
      <c r="C99" s="26">
        <v>1500</v>
      </c>
      <c r="D99" s="26">
        <v>450</v>
      </c>
      <c r="E99" s="26">
        <v>28</v>
      </c>
      <c r="F99" s="26">
        <v>1</v>
      </c>
      <c r="G99" s="161"/>
      <c r="H99" s="65">
        <f aca="true" t="shared" si="15" ref="H99:H101">F99*G99</f>
        <v>0</v>
      </c>
    </row>
    <row r="100" spans="1:8" ht="12.75">
      <c r="A100" s="180"/>
      <c r="B100" s="155" t="s">
        <v>74</v>
      </c>
      <c r="C100" s="26">
        <v>900</v>
      </c>
      <c r="D100" s="26">
        <v>420</v>
      </c>
      <c r="E100" s="26">
        <v>900</v>
      </c>
      <c r="F100" s="26">
        <v>1</v>
      </c>
      <c r="G100" s="161"/>
      <c r="H100" s="65">
        <f t="shared" si="15"/>
        <v>0</v>
      </c>
    </row>
    <row r="101" spans="1:8" ht="12.75">
      <c r="A101" s="180"/>
      <c r="B101" s="155" t="s">
        <v>75</v>
      </c>
      <c r="C101" s="26">
        <v>600</v>
      </c>
      <c r="D101" s="26">
        <v>420</v>
      </c>
      <c r="E101" s="26">
        <v>900</v>
      </c>
      <c r="F101" s="26">
        <v>1</v>
      </c>
      <c r="G101" s="161"/>
      <c r="H101" s="65">
        <f t="shared" si="15"/>
        <v>0</v>
      </c>
    </row>
    <row r="102" spans="1:8" ht="12.75">
      <c r="A102" s="75"/>
      <c r="B102" s="83"/>
      <c r="C102" s="26"/>
      <c r="D102" s="26"/>
      <c r="E102" s="26"/>
      <c r="F102" s="26"/>
      <c r="G102" s="65"/>
      <c r="H102" s="65"/>
    </row>
    <row r="103" spans="1:8" ht="13.5" thickBot="1">
      <c r="A103" s="75"/>
      <c r="B103" s="83"/>
      <c r="C103" s="26"/>
      <c r="D103" s="26"/>
      <c r="E103" s="26"/>
      <c r="F103" s="26"/>
      <c r="G103" s="65"/>
      <c r="H103" s="65"/>
    </row>
    <row r="104" spans="1:8" ht="15">
      <c r="A104" s="196" t="s">
        <v>0</v>
      </c>
      <c r="B104" s="197"/>
      <c r="C104" s="197"/>
      <c r="D104" s="197"/>
      <c r="E104" s="197"/>
      <c r="F104" s="197"/>
      <c r="G104" s="198">
        <f>SUM(H6:H101)</f>
        <v>0</v>
      </c>
      <c r="H104" s="198"/>
    </row>
    <row r="105" spans="1:8" ht="15">
      <c r="A105" s="190" t="s">
        <v>1</v>
      </c>
      <c r="B105" s="191"/>
      <c r="C105" s="191"/>
      <c r="D105" s="191"/>
      <c r="E105" s="191"/>
      <c r="F105" s="191"/>
      <c r="G105" s="193"/>
      <c r="H105" s="193"/>
    </row>
    <row r="106" spans="1:8" ht="15">
      <c r="A106" s="187" t="s">
        <v>2</v>
      </c>
      <c r="B106" s="188"/>
      <c r="C106" s="188"/>
      <c r="D106" s="188"/>
      <c r="E106" s="188"/>
      <c r="F106" s="188"/>
      <c r="G106" s="189">
        <f>G104+G105</f>
        <v>0</v>
      </c>
      <c r="H106" s="189"/>
    </row>
    <row r="107" spans="1:8" ht="15">
      <c r="A107" s="190" t="s">
        <v>4</v>
      </c>
      <c r="B107" s="191"/>
      <c r="C107" s="191"/>
      <c r="D107" s="191"/>
      <c r="E107" s="191"/>
      <c r="F107" s="191"/>
      <c r="G107" s="192">
        <f>G106*0.21</f>
        <v>0</v>
      </c>
      <c r="H107" s="192"/>
    </row>
    <row r="108" spans="1:8" ht="15.75" thickBot="1">
      <c r="A108" s="184" t="s">
        <v>3</v>
      </c>
      <c r="B108" s="185"/>
      <c r="C108" s="185"/>
      <c r="D108" s="185"/>
      <c r="E108" s="185"/>
      <c r="F108" s="185"/>
      <c r="G108" s="186">
        <f>G106*1.21</f>
        <v>0</v>
      </c>
      <c r="H108" s="186"/>
    </row>
  </sheetData>
  <mergeCells count="16">
    <mergeCell ref="A105:F105"/>
    <mergeCell ref="G105:H105"/>
    <mergeCell ref="A4:A5"/>
    <mergeCell ref="B4:B5"/>
    <mergeCell ref="C4:E4"/>
    <mergeCell ref="F4:F5"/>
    <mergeCell ref="G4:G5"/>
    <mergeCell ref="H4:H5"/>
    <mergeCell ref="A104:F104"/>
    <mergeCell ref="G104:H104"/>
    <mergeCell ref="A108:F108"/>
    <mergeCell ref="G108:H108"/>
    <mergeCell ref="A106:F106"/>
    <mergeCell ref="G106:H106"/>
    <mergeCell ref="A107:F107"/>
    <mergeCell ref="G107:H10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4"/>
  <sheetViews>
    <sheetView workbookViewId="0" topLeftCell="A4">
      <selection activeCell="B54" sqref="B54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10.28125" style="0" customWidth="1"/>
    <col min="4" max="4" width="8.57421875" style="0" customWidth="1"/>
    <col min="5" max="5" width="7.8515625" style="0" customWidth="1"/>
    <col min="6" max="6" width="7.28125" style="0" customWidth="1"/>
    <col min="7" max="7" width="14.7109375" style="0" customWidth="1"/>
    <col min="8" max="8" width="16.421875" style="0" customWidth="1"/>
  </cols>
  <sheetData>
    <row r="1" ht="31.5" customHeight="1" thickBot="1"/>
    <row r="2" ht="31.5" customHeight="1" thickBot="1">
      <c r="B2" s="163" t="s">
        <v>64</v>
      </c>
    </row>
    <row r="3" ht="35.25" customHeight="1" thickBot="1"/>
    <row r="4" spans="1:8" ht="12.75" customHeight="1">
      <c r="A4" s="199" t="s">
        <v>5</v>
      </c>
      <c r="B4" s="201" t="s">
        <v>6</v>
      </c>
      <c r="C4" s="203" t="s">
        <v>7</v>
      </c>
      <c r="D4" s="203"/>
      <c r="E4" s="203"/>
      <c r="F4" s="204" t="s">
        <v>8</v>
      </c>
      <c r="G4" s="194" t="s">
        <v>9</v>
      </c>
      <c r="H4" s="194" t="s">
        <v>10</v>
      </c>
    </row>
    <row r="5" spans="1:8" ht="12.75">
      <c r="A5" s="200"/>
      <c r="B5" s="202"/>
      <c r="C5" s="108" t="s">
        <v>11</v>
      </c>
      <c r="D5" s="108" t="s">
        <v>12</v>
      </c>
      <c r="E5" s="108" t="s">
        <v>13</v>
      </c>
      <c r="F5" s="205"/>
      <c r="G5" s="195"/>
      <c r="H5" s="195"/>
    </row>
    <row r="6" spans="1:8" ht="12.75">
      <c r="A6" s="35"/>
      <c r="B6" s="47"/>
      <c r="C6" s="68"/>
      <c r="D6" s="68"/>
      <c r="E6" s="68"/>
      <c r="F6" s="69"/>
      <c r="G6" s="28"/>
      <c r="H6" s="28"/>
    </row>
    <row r="7" spans="1:8" ht="12.75">
      <c r="A7" s="93"/>
      <c r="B7" s="30" t="s">
        <v>35</v>
      </c>
      <c r="C7" s="32"/>
      <c r="D7" s="32"/>
      <c r="E7" s="32"/>
      <c r="F7" s="94"/>
      <c r="G7" s="34"/>
      <c r="H7" s="105"/>
    </row>
    <row r="8" spans="1:8" ht="12.75">
      <c r="A8" s="72">
        <v>1</v>
      </c>
      <c r="B8" s="36" t="s">
        <v>16</v>
      </c>
      <c r="C8" s="58">
        <v>2200</v>
      </c>
      <c r="D8" s="58">
        <v>600</v>
      </c>
      <c r="E8" s="58">
        <v>750</v>
      </c>
      <c r="F8" s="59">
        <v>1</v>
      </c>
      <c r="G8" s="42"/>
      <c r="H8" s="40"/>
    </row>
    <row r="9" spans="1:8" ht="12.75">
      <c r="A9" s="23"/>
      <c r="B9" s="41" t="s">
        <v>17</v>
      </c>
      <c r="C9" s="26">
        <v>2200</v>
      </c>
      <c r="D9" s="26">
        <v>600</v>
      </c>
      <c r="E9" s="26">
        <v>28</v>
      </c>
      <c r="F9" s="27">
        <v>1</v>
      </c>
      <c r="G9" s="160"/>
      <c r="H9" s="28">
        <f aca="true" t="shared" si="0" ref="H9:H13">F9*G9</f>
        <v>0</v>
      </c>
    </row>
    <row r="10" spans="1:8" ht="12.75">
      <c r="A10" s="23"/>
      <c r="B10" s="41" t="s">
        <v>41</v>
      </c>
      <c r="C10" s="26">
        <v>1600</v>
      </c>
      <c r="D10" s="26">
        <v>550</v>
      </c>
      <c r="E10" s="26">
        <v>720</v>
      </c>
      <c r="F10" s="45">
        <v>1</v>
      </c>
      <c r="G10" s="160"/>
      <c r="H10" s="28">
        <f t="shared" si="0"/>
        <v>0</v>
      </c>
    </row>
    <row r="11" spans="1:8" ht="25.5">
      <c r="A11" s="23"/>
      <c r="B11" s="43" t="s">
        <v>43</v>
      </c>
      <c r="C11" s="25">
        <v>600</v>
      </c>
      <c r="D11" s="26">
        <v>520</v>
      </c>
      <c r="E11" s="26">
        <v>720</v>
      </c>
      <c r="F11" s="27">
        <v>1</v>
      </c>
      <c r="G11" s="160"/>
      <c r="H11" s="28">
        <f t="shared" si="0"/>
        <v>0</v>
      </c>
    </row>
    <row r="12" spans="1:8" ht="12.75">
      <c r="A12" s="23"/>
      <c r="B12" s="41" t="s">
        <v>19</v>
      </c>
      <c r="C12" s="25">
        <v>450</v>
      </c>
      <c r="D12" s="26">
        <v>450</v>
      </c>
      <c r="E12" s="26">
        <v>250</v>
      </c>
      <c r="F12" s="27">
        <v>1</v>
      </c>
      <c r="G12" s="160"/>
      <c r="H12" s="28">
        <f t="shared" si="0"/>
        <v>0</v>
      </c>
    </row>
    <row r="13" spans="1:8" ht="12.75">
      <c r="A13" s="23"/>
      <c r="B13" s="43" t="s">
        <v>18</v>
      </c>
      <c r="C13" s="25"/>
      <c r="D13" s="26"/>
      <c r="E13" s="26"/>
      <c r="F13" s="27">
        <v>1</v>
      </c>
      <c r="G13" s="160"/>
      <c r="H13" s="28">
        <f t="shared" si="0"/>
        <v>0</v>
      </c>
    </row>
    <row r="14" spans="1:8" ht="12.75">
      <c r="A14" s="87"/>
      <c r="B14" s="41"/>
      <c r="C14" s="26"/>
      <c r="D14" s="26"/>
      <c r="E14" s="26"/>
      <c r="F14" s="45"/>
      <c r="G14" s="28"/>
      <c r="H14" s="28"/>
    </row>
    <row r="15" spans="1:8" ht="12.75">
      <c r="A15" s="95">
        <v>2</v>
      </c>
      <c r="B15" s="36" t="s">
        <v>16</v>
      </c>
      <c r="C15" s="38">
        <v>3200</v>
      </c>
      <c r="D15" s="38">
        <v>800</v>
      </c>
      <c r="E15" s="38">
        <v>750</v>
      </c>
      <c r="F15" s="44">
        <v>1</v>
      </c>
      <c r="G15" s="40"/>
      <c r="H15" s="40"/>
    </row>
    <row r="16" spans="1:8" ht="12.75">
      <c r="A16" s="87"/>
      <c r="B16" s="41" t="s">
        <v>17</v>
      </c>
      <c r="C16" s="26">
        <v>1500</v>
      </c>
      <c r="D16" s="26">
        <v>800</v>
      </c>
      <c r="E16" s="26">
        <v>28</v>
      </c>
      <c r="F16" s="45">
        <v>1</v>
      </c>
      <c r="G16" s="160"/>
      <c r="H16" s="28">
        <f aca="true" t="shared" si="1" ref="H16:H20">F16*G16</f>
        <v>0</v>
      </c>
    </row>
    <row r="17" spans="1:8" ht="12.75">
      <c r="A17" s="87"/>
      <c r="B17" s="41" t="s">
        <v>17</v>
      </c>
      <c r="C17" s="26">
        <v>1700</v>
      </c>
      <c r="D17" s="26">
        <v>800</v>
      </c>
      <c r="E17" s="26">
        <v>28</v>
      </c>
      <c r="F17" s="45">
        <v>1</v>
      </c>
      <c r="G17" s="160"/>
      <c r="H17" s="28">
        <f t="shared" si="1"/>
        <v>0</v>
      </c>
    </row>
    <row r="18" spans="1:8" ht="12.75">
      <c r="A18" s="95"/>
      <c r="B18" s="41" t="s">
        <v>20</v>
      </c>
      <c r="C18" s="26">
        <v>1500</v>
      </c>
      <c r="D18" s="26">
        <v>750</v>
      </c>
      <c r="E18" s="26">
        <v>720</v>
      </c>
      <c r="F18" s="27">
        <v>1</v>
      </c>
      <c r="G18" s="160"/>
      <c r="H18" s="28">
        <f t="shared" si="1"/>
        <v>0</v>
      </c>
    </row>
    <row r="19" spans="1:8" ht="12.75">
      <c r="A19" s="95"/>
      <c r="B19" s="41" t="s">
        <v>20</v>
      </c>
      <c r="C19" s="25">
        <v>1700</v>
      </c>
      <c r="D19" s="26">
        <v>750</v>
      </c>
      <c r="E19" s="26">
        <v>720</v>
      </c>
      <c r="F19" s="27">
        <v>1</v>
      </c>
      <c r="G19" s="160"/>
      <c r="H19" s="28">
        <f t="shared" si="1"/>
        <v>0</v>
      </c>
    </row>
    <row r="20" spans="1:8" ht="12.75">
      <c r="A20" s="87"/>
      <c r="B20" s="41" t="s">
        <v>25</v>
      </c>
      <c r="C20" s="26">
        <v>450</v>
      </c>
      <c r="D20" s="26">
        <v>520</v>
      </c>
      <c r="E20" s="26">
        <v>670</v>
      </c>
      <c r="F20" s="45">
        <v>2</v>
      </c>
      <c r="G20" s="160"/>
      <c r="H20" s="28">
        <f t="shared" si="1"/>
        <v>0</v>
      </c>
    </row>
    <row r="21" spans="1:8" ht="12.75">
      <c r="A21" s="25"/>
      <c r="B21" s="41"/>
      <c r="C21" s="26"/>
      <c r="D21" s="26"/>
      <c r="E21" s="26"/>
      <c r="F21" s="45"/>
      <c r="G21" s="28"/>
      <c r="H21" s="28"/>
    </row>
    <row r="22" spans="1:8" ht="12.75">
      <c r="A22" s="118">
        <v>3</v>
      </c>
      <c r="B22" s="158" t="s">
        <v>82</v>
      </c>
      <c r="C22" s="38"/>
      <c r="D22" s="38"/>
      <c r="E22" s="38"/>
      <c r="F22" s="44">
        <v>2</v>
      </c>
      <c r="G22" s="160"/>
      <c r="H22" s="28">
        <f aca="true" t="shared" si="2" ref="H22">F22*G22</f>
        <v>0</v>
      </c>
    </row>
    <row r="23" spans="1:8" ht="12.75">
      <c r="A23" s="95"/>
      <c r="B23" s="154"/>
      <c r="C23" s="68"/>
      <c r="D23" s="68"/>
      <c r="E23" s="68"/>
      <c r="F23" s="69"/>
      <c r="G23" s="28"/>
      <c r="H23" s="28"/>
    </row>
    <row r="24" spans="1:8" ht="12.75">
      <c r="A24" s="93"/>
      <c r="B24" s="115" t="s">
        <v>36</v>
      </c>
      <c r="C24" s="48"/>
      <c r="D24" s="48"/>
      <c r="E24" s="48"/>
      <c r="F24" s="49"/>
      <c r="G24" s="34"/>
      <c r="H24" s="105"/>
    </row>
    <row r="25" spans="1:8" ht="12.75">
      <c r="A25" s="95">
        <v>1</v>
      </c>
      <c r="B25" s="36" t="s">
        <v>16</v>
      </c>
      <c r="C25" s="38">
        <v>4500</v>
      </c>
      <c r="D25" s="38">
        <v>800</v>
      </c>
      <c r="E25" s="38">
        <v>750</v>
      </c>
      <c r="F25" s="44">
        <v>1</v>
      </c>
      <c r="G25" s="40"/>
      <c r="H25" s="40"/>
    </row>
    <row r="26" spans="1:8" ht="12.75">
      <c r="A26" s="75"/>
      <c r="B26" s="41" t="s">
        <v>17</v>
      </c>
      <c r="C26" s="26">
        <v>1500</v>
      </c>
      <c r="D26" s="26">
        <v>800</v>
      </c>
      <c r="E26" s="26">
        <v>28</v>
      </c>
      <c r="F26" s="45">
        <v>1</v>
      </c>
      <c r="G26" s="160"/>
      <c r="H26" s="28">
        <f aca="true" t="shared" si="3" ref="H26:H30">F26*G26</f>
        <v>0</v>
      </c>
    </row>
    <row r="27" spans="1:8" ht="12.75">
      <c r="A27" s="25"/>
      <c r="B27" s="41" t="s">
        <v>20</v>
      </c>
      <c r="C27" s="26">
        <v>1500</v>
      </c>
      <c r="D27" s="26">
        <v>750</v>
      </c>
      <c r="E27" s="26">
        <v>720</v>
      </c>
      <c r="F27" s="45">
        <v>3</v>
      </c>
      <c r="G27" s="160"/>
      <c r="H27" s="28">
        <f t="shared" si="3"/>
        <v>0</v>
      </c>
    </row>
    <row r="28" spans="1:8" ht="12.75">
      <c r="A28" s="87"/>
      <c r="B28" s="41" t="s">
        <v>26</v>
      </c>
      <c r="C28" s="26">
        <v>450</v>
      </c>
      <c r="D28" s="26">
        <v>520</v>
      </c>
      <c r="E28" s="26">
        <v>670</v>
      </c>
      <c r="F28" s="45">
        <v>2</v>
      </c>
      <c r="G28" s="160"/>
      <c r="H28" s="28">
        <f t="shared" si="3"/>
        <v>0</v>
      </c>
    </row>
    <row r="29" spans="1:8" ht="12.75">
      <c r="A29" s="87"/>
      <c r="B29" s="41" t="s">
        <v>57</v>
      </c>
      <c r="C29" s="26">
        <v>900</v>
      </c>
      <c r="D29" s="26">
        <v>320</v>
      </c>
      <c r="E29" s="26">
        <v>735</v>
      </c>
      <c r="F29" s="27">
        <v>5</v>
      </c>
      <c r="G29" s="160"/>
      <c r="H29" s="28">
        <f t="shared" si="3"/>
        <v>0</v>
      </c>
    </row>
    <row r="30" spans="1:8" ht="12.75">
      <c r="A30" s="87"/>
      <c r="B30" s="41" t="s">
        <v>57</v>
      </c>
      <c r="C30" s="26">
        <v>600</v>
      </c>
      <c r="D30" s="26">
        <v>320</v>
      </c>
      <c r="E30" s="26">
        <v>735</v>
      </c>
      <c r="F30" s="27">
        <v>1</v>
      </c>
      <c r="G30" s="160"/>
      <c r="H30" s="28">
        <f t="shared" si="3"/>
        <v>0</v>
      </c>
    </row>
    <row r="31" spans="1:8" ht="12.75">
      <c r="A31" s="87"/>
      <c r="B31" s="96"/>
      <c r="C31" s="26"/>
      <c r="D31" s="26"/>
      <c r="E31" s="26"/>
      <c r="F31" s="26"/>
      <c r="G31" s="28"/>
      <c r="H31" s="28"/>
    </row>
    <row r="32" spans="1:8" ht="12.75">
      <c r="A32" s="72">
        <v>2</v>
      </c>
      <c r="B32" s="36" t="s">
        <v>16</v>
      </c>
      <c r="C32" s="38">
        <v>2200</v>
      </c>
      <c r="D32" s="38">
        <v>600</v>
      </c>
      <c r="E32" s="38">
        <v>750</v>
      </c>
      <c r="F32" s="74">
        <v>1</v>
      </c>
      <c r="G32" s="40"/>
      <c r="H32" s="40"/>
    </row>
    <row r="33" spans="1:8" ht="12.75">
      <c r="A33" s="25"/>
      <c r="B33" s="41" t="s">
        <v>17</v>
      </c>
      <c r="C33" s="26">
        <v>2200</v>
      </c>
      <c r="D33" s="26">
        <v>600</v>
      </c>
      <c r="E33" s="26">
        <v>28</v>
      </c>
      <c r="F33" s="27">
        <v>1</v>
      </c>
      <c r="G33" s="160"/>
      <c r="H33" s="28">
        <f aca="true" t="shared" si="4" ref="H33:H39">F33*G33</f>
        <v>0</v>
      </c>
    </row>
    <row r="34" spans="1:8" ht="12.75">
      <c r="A34" s="90"/>
      <c r="B34" s="41" t="s">
        <v>41</v>
      </c>
      <c r="C34" s="26">
        <v>1600</v>
      </c>
      <c r="D34" s="26">
        <v>550</v>
      </c>
      <c r="E34" s="26">
        <v>720</v>
      </c>
      <c r="F34" s="45">
        <v>1</v>
      </c>
      <c r="G34" s="160"/>
      <c r="H34" s="28">
        <f t="shared" si="4"/>
        <v>0</v>
      </c>
    </row>
    <row r="35" spans="1:8" ht="25.5">
      <c r="A35" s="90"/>
      <c r="B35" s="43" t="s">
        <v>43</v>
      </c>
      <c r="C35" s="25">
        <v>600</v>
      </c>
      <c r="D35" s="26">
        <v>520</v>
      </c>
      <c r="E35" s="26">
        <v>720</v>
      </c>
      <c r="F35" s="27">
        <v>1</v>
      </c>
      <c r="G35" s="160"/>
      <c r="H35" s="28">
        <f t="shared" si="4"/>
        <v>0</v>
      </c>
    </row>
    <row r="36" spans="1:8" ht="12.75">
      <c r="A36" s="25"/>
      <c r="B36" s="41" t="s">
        <v>19</v>
      </c>
      <c r="C36" s="25">
        <v>450</v>
      </c>
      <c r="D36" s="26">
        <v>450</v>
      </c>
      <c r="E36" s="26">
        <v>250</v>
      </c>
      <c r="F36" s="27">
        <v>1</v>
      </c>
      <c r="G36" s="160"/>
      <c r="H36" s="28">
        <f t="shared" si="4"/>
        <v>0</v>
      </c>
    </row>
    <row r="37" spans="1:8" ht="12.75">
      <c r="A37" s="25"/>
      <c r="B37" s="124" t="s">
        <v>18</v>
      </c>
      <c r="C37" s="25"/>
      <c r="D37" s="26"/>
      <c r="E37" s="26"/>
      <c r="F37" s="25">
        <v>1</v>
      </c>
      <c r="G37" s="160"/>
      <c r="H37" s="28">
        <f t="shared" si="4"/>
        <v>0</v>
      </c>
    </row>
    <row r="38" spans="1:8" ht="12.75">
      <c r="A38" s="25"/>
      <c r="B38" s="124" t="s">
        <v>57</v>
      </c>
      <c r="C38" s="25">
        <v>900</v>
      </c>
      <c r="D38" s="26">
        <v>320</v>
      </c>
      <c r="E38" s="26">
        <v>735</v>
      </c>
      <c r="F38" s="25">
        <v>1</v>
      </c>
      <c r="G38" s="160"/>
      <c r="H38" s="28">
        <f t="shared" si="4"/>
        <v>0</v>
      </c>
    </row>
    <row r="39" spans="1:8" ht="12.75">
      <c r="A39" s="25"/>
      <c r="B39" s="124" t="s">
        <v>57</v>
      </c>
      <c r="C39" s="25">
        <v>600</v>
      </c>
      <c r="D39" s="26">
        <v>320</v>
      </c>
      <c r="E39" s="26">
        <v>735</v>
      </c>
      <c r="F39" s="25">
        <v>1</v>
      </c>
      <c r="G39" s="160"/>
      <c r="H39" s="28">
        <f t="shared" si="4"/>
        <v>0</v>
      </c>
    </row>
    <row r="40" spans="1:8" ht="12.75">
      <c r="A40" s="25"/>
      <c r="B40" s="41"/>
      <c r="C40" s="26"/>
      <c r="D40" s="26"/>
      <c r="E40" s="26"/>
      <c r="F40" s="26"/>
      <c r="G40" s="28"/>
      <c r="H40" s="28"/>
    </row>
    <row r="41" spans="1:8" ht="12.75">
      <c r="A41" s="118">
        <v>3</v>
      </c>
      <c r="B41" s="152" t="s">
        <v>82</v>
      </c>
      <c r="C41" s="38"/>
      <c r="D41" s="38"/>
      <c r="E41" s="38"/>
      <c r="F41" s="44">
        <v>2</v>
      </c>
      <c r="G41" s="160"/>
      <c r="H41" s="28">
        <f aca="true" t="shared" si="5" ref="H41">F41*G41</f>
        <v>0</v>
      </c>
    </row>
    <row r="42" spans="1:8" ht="12.75">
      <c r="A42" s="72"/>
      <c r="B42" s="152"/>
      <c r="C42" s="68"/>
      <c r="D42" s="68"/>
      <c r="E42" s="68"/>
      <c r="F42" s="164"/>
      <c r="G42" s="28"/>
      <c r="H42" s="28"/>
    </row>
    <row r="43" spans="1:8" ht="12.75">
      <c r="A43" s="97"/>
      <c r="B43" s="30" t="s">
        <v>37</v>
      </c>
      <c r="C43" s="48"/>
      <c r="D43" s="48"/>
      <c r="E43" s="48"/>
      <c r="F43" s="32"/>
      <c r="G43" s="34"/>
      <c r="H43" s="105"/>
    </row>
    <row r="44" spans="1:8" ht="12.75">
      <c r="A44" s="84">
        <v>1</v>
      </c>
      <c r="B44" s="99" t="s">
        <v>16</v>
      </c>
      <c r="C44" s="58">
        <v>4745</v>
      </c>
      <c r="D44" s="58">
        <v>800</v>
      </c>
      <c r="E44" s="58">
        <v>900</v>
      </c>
      <c r="F44" s="58">
        <v>1</v>
      </c>
      <c r="G44" s="28"/>
      <c r="H44" s="40"/>
    </row>
    <row r="45" spans="1:8" ht="12.75">
      <c r="A45" s="101"/>
      <c r="B45" s="41" t="s">
        <v>17</v>
      </c>
      <c r="C45" s="62">
        <v>1745</v>
      </c>
      <c r="D45" s="62">
        <v>800</v>
      </c>
      <c r="E45" s="62">
        <v>28</v>
      </c>
      <c r="F45" s="112">
        <v>1</v>
      </c>
      <c r="G45" s="160"/>
      <c r="H45" s="28">
        <f aca="true" t="shared" si="6" ref="H45:H49">F45*G45</f>
        <v>0</v>
      </c>
    </row>
    <row r="46" spans="1:8" ht="12.75">
      <c r="A46" s="25"/>
      <c r="B46" s="41" t="s">
        <v>17</v>
      </c>
      <c r="C46" s="26">
        <v>1500</v>
      </c>
      <c r="D46" s="26">
        <v>800</v>
      </c>
      <c r="E46" s="26">
        <v>28</v>
      </c>
      <c r="F46" s="51">
        <v>1</v>
      </c>
      <c r="G46" s="160"/>
      <c r="H46" s="28">
        <f t="shared" si="6"/>
        <v>0</v>
      </c>
    </row>
    <row r="47" spans="1:8" ht="12.75">
      <c r="A47" s="25"/>
      <c r="B47" s="41" t="s">
        <v>41</v>
      </c>
      <c r="C47" s="26">
        <v>1500</v>
      </c>
      <c r="D47" s="26">
        <v>750</v>
      </c>
      <c r="E47" s="26">
        <v>870</v>
      </c>
      <c r="F47" s="51">
        <v>2</v>
      </c>
      <c r="G47" s="160"/>
      <c r="H47" s="28">
        <f t="shared" si="6"/>
        <v>0</v>
      </c>
    </row>
    <row r="48" spans="1:8" ht="12.75">
      <c r="A48" s="25"/>
      <c r="B48" s="41" t="s">
        <v>41</v>
      </c>
      <c r="C48" s="26">
        <v>1700</v>
      </c>
      <c r="D48" s="26">
        <v>750</v>
      </c>
      <c r="E48" s="26">
        <v>870</v>
      </c>
      <c r="F48" s="51">
        <v>1</v>
      </c>
      <c r="G48" s="160"/>
      <c r="H48" s="28">
        <f t="shared" si="6"/>
        <v>0</v>
      </c>
    </row>
    <row r="49" spans="1:8" ht="12.75">
      <c r="A49" s="87"/>
      <c r="B49" s="41" t="s">
        <v>26</v>
      </c>
      <c r="C49" s="26">
        <v>450</v>
      </c>
      <c r="D49" s="26">
        <v>520</v>
      </c>
      <c r="E49" s="26">
        <v>820</v>
      </c>
      <c r="F49" s="45">
        <v>2</v>
      </c>
      <c r="G49" s="160"/>
      <c r="H49" s="28">
        <f t="shared" si="6"/>
        <v>0</v>
      </c>
    </row>
    <row r="50" spans="1:8" ht="12.75">
      <c r="A50" s="87"/>
      <c r="B50" s="41"/>
      <c r="C50" s="26"/>
      <c r="D50" s="26"/>
      <c r="E50" s="26"/>
      <c r="F50" s="26"/>
      <c r="G50" s="28"/>
      <c r="H50" s="28"/>
    </row>
    <row r="51" spans="1:8" ht="12.75">
      <c r="A51" s="37">
        <v>2</v>
      </c>
      <c r="B51" s="57" t="s">
        <v>59</v>
      </c>
      <c r="C51" s="38">
        <v>1500</v>
      </c>
      <c r="D51" s="38">
        <v>800</v>
      </c>
      <c r="E51" s="38">
        <v>2200</v>
      </c>
      <c r="F51" s="44">
        <v>1</v>
      </c>
      <c r="G51" s="40"/>
      <c r="H51" s="40"/>
    </row>
    <row r="52" spans="1:8" ht="12.75">
      <c r="A52" s="23"/>
      <c r="B52" s="21" t="s">
        <v>51</v>
      </c>
      <c r="C52" s="26"/>
      <c r="D52" s="114"/>
      <c r="E52" s="26"/>
      <c r="F52" s="45">
        <v>1</v>
      </c>
      <c r="G52" s="160"/>
      <c r="H52" s="28">
        <f aca="true" t="shared" si="7" ref="H52:H54">F52*G52</f>
        <v>0</v>
      </c>
    </row>
    <row r="53" spans="1:18" ht="12.75">
      <c r="A53" s="23"/>
      <c r="B53" s="41" t="s">
        <v>22</v>
      </c>
      <c r="C53" s="26"/>
      <c r="D53" s="26"/>
      <c r="E53" s="26"/>
      <c r="F53" s="45">
        <v>1</v>
      </c>
      <c r="G53" s="160"/>
      <c r="H53" s="28">
        <f t="shared" si="7"/>
        <v>0</v>
      </c>
      <c r="J53" s="168"/>
      <c r="K53" s="168"/>
      <c r="L53" s="168"/>
      <c r="M53" s="168"/>
      <c r="N53" s="168"/>
      <c r="O53" s="168"/>
      <c r="P53" s="168"/>
      <c r="Q53" s="168"/>
      <c r="R53" s="168"/>
    </row>
    <row r="54" spans="1:18" ht="12.75">
      <c r="A54" s="75"/>
      <c r="B54" s="155" t="s">
        <v>58</v>
      </c>
      <c r="C54" s="26">
        <v>1100</v>
      </c>
      <c r="D54" s="26">
        <v>520</v>
      </c>
      <c r="E54" s="26">
        <v>720</v>
      </c>
      <c r="F54" s="73">
        <v>1</v>
      </c>
      <c r="G54" s="160"/>
      <c r="H54" s="28">
        <f t="shared" si="7"/>
        <v>0</v>
      </c>
      <c r="J54" s="168"/>
      <c r="K54" s="168"/>
      <c r="L54" s="168"/>
      <c r="M54" s="168"/>
      <c r="N54" s="168"/>
      <c r="O54" s="168"/>
      <c r="P54" s="168"/>
      <c r="Q54" s="168"/>
      <c r="R54" s="168"/>
    </row>
    <row r="55" spans="1:18" ht="12.75">
      <c r="A55" s="75"/>
      <c r="B55" s="41"/>
      <c r="C55" s="26"/>
      <c r="D55" s="26"/>
      <c r="E55" s="26"/>
      <c r="F55" s="26"/>
      <c r="G55" s="28"/>
      <c r="H55" s="28"/>
      <c r="J55" s="168"/>
      <c r="K55" s="168"/>
      <c r="L55" s="168"/>
      <c r="M55" s="168"/>
      <c r="N55" s="168"/>
      <c r="O55" s="168"/>
      <c r="P55" s="168"/>
      <c r="Q55" s="168"/>
      <c r="R55" s="168"/>
    </row>
    <row r="56" spans="1:18" ht="12.75">
      <c r="A56" s="37">
        <v>3</v>
      </c>
      <c r="B56" s="99" t="s">
        <v>16</v>
      </c>
      <c r="C56" s="38">
        <v>1450</v>
      </c>
      <c r="D56" s="38">
        <v>600</v>
      </c>
      <c r="E56" s="38">
        <v>900</v>
      </c>
      <c r="F56" s="92">
        <v>1</v>
      </c>
      <c r="G56" s="40"/>
      <c r="H56" s="40"/>
      <c r="J56" s="169"/>
      <c r="K56" s="170"/>
      <c r="L56" s="170"/>
      <c r="M56" s="170"/>
      <c r="N56" s="170"/>
      <c r="O56" s="170"/>
      <c r="P56" s="170"/>
      <c r="Q56" s="170"/>
      <c r="R56" s="170"/>
    </row>
    <row r="57" spans="1:18" ht="12.75">
      <c r="A57" s="25"/>
      <c r="B57" s="41" t="s">
        <v>17</v>
      </c>
      <c r="C57" s="26">
        <v>1450</v>
      </c>
      <c r="D57" s="26">
        <v>600</v>
      </c>
      <c r="E57" s="26">
        <v>28</v>
      </c>
      <c r="F57" s="51">
        <v>1</v>
      </c>
      <c r="G57" s="160"/>
      <c r="H57" s="28">
        <f aca="true" t="shared" si="8" ref="H57:H61">F57*G57</f>
        <v>0</v>
      </c>
      <c r="J57" s="168"/>
      <c r="K57" s="168"/>
      <c r="L57" s="168"/>
      <c r="M57" s="168"/>
      <c r="N57" s="168"/>
      <c r="O57" s="168"/>
      <c r="P57" s="168"/>
      <c r="Q57" s="168"/>
      <c r="R57" s="168"/>
    </row>
    <row r="58" spans="1:18" ht="12.75">
      <c r="A58" s="87"/>
      <c r="B58" s="41" t="s">
        <v>41</v>
      </c>
      <c r="C58" s="26">
        <v>1450</v>
      </c>
      <c r="D58" s="26">
        <v>550</v>
      </c>
      <c r="E58" s="26">
        <v>870</v>
      </c>
      <c r="F58" s="26">
        <v>1</v>
      </c>
      <c r="G58" s="160"/>
      <c r="H58" s="28">
        <f t="shared" si="8"/>
        <v>0</v>
      </c>
      <c r="J58" s="168"/>
      <c r="K58" s="168"/>
      <c r="L58" s="168"/>
      <c r="M58" s="168"/>
      <c r="N58" s="168"/>
      <c r="O58" s="168"/>
      <c r="P58" s="168"/>
      <c r="Q58" s="168"/>
      <c r="R58" s="168"/>
    </row>
    <row r="59" spans="1:18" ht="25.5">
      <c r="A59" s="87"/>
      <c r="B59" s="43" t="s">
        <v>43</v>
      </c>
      <c r="C59" s="25">
        <v>600</v>
      </c>
      <c r="D59" s="26">
        <v>520</v>
      </c>
      <c r="E59" s="26">
        <v>820</v>
      </c>
      <c r="F59" s="27">
        <v>1</v>
      </c>
      <c r="G59" s="160"/>
      <c r="H59" s="28">
        <f t="shared" si="8"/>
        <v>0</v>
      </c>
      <c r="J59" s="168"/>
      <c r="K59" s="168"/>
      <c r="L59" s="168"/>
      <c r="M59" s="168"/>
      <c r="N59" s="168"/>
      <c r="O59" s="168"/>
      <c r="P59" s="168"/>
      <c r="Q59" s="168"/>
      <c r="R59" s="168"/>
    </row>
    <row r="60" spans="1:8" ht="12.75">
      <c r="A60" s="75"/>
      <c r="B60" s="41" t="s">
        <v>19</v>
      </c>
      <c r="C60" s="25">
        <v>450</v>
      </c>
      <c r="D60" s="26">
        <v>450</v>
      </c>
      <c r="E60" s="26">
        <v>250</v>
      </c>
      <c r="F60" s="27">
        <v>1</v>
      </c>
      <c r="G60" s="160"/>
      <c r="H60" s="28">
        <f t="shared" si="8"/>
        <v>0</v>
      </c>
    </row>
    <row r="61" spans="1:8" ht="12.75">
      <c r="A61" s="25"/>
      <c r="B61" s="43" t="s">
        <v>18</v>
      </c>
      <c r="C61" s="25"/>
      <c r="D61" s="26"/>
      <c r="E61" s="26"/>
      <c r="F61" s="27">
        <v>1</v>
      </c>
      <c r="G61" s="160"/>
      <c r="H61" s="28">
        <f t="shared" si="8"/>
        <v>0</v>
      </c>
    </row>
    <row r="62" spans="1:8" ht="12.75">
      <c r="A62" s="75"/>
      <c r="B62" s="41"/>
      <c r="C62" s="26"/>
      <c r="D62" s="26"/>
      <c r="E62" s="26"/>
      <c r="F62" s="26"/>
      <c r="G62" s="28"/>
      <c r="H62" s="28"/>
    </row>
    <row r="63" spans="1:8" ht="12.75">
      <c r="A63" s="78">
        <v>4</v>
      </c>
      <c r="B63" s="152" t="s">
        <v>81</v>
      </c>
      <c r="C63" s="38"/>
      <c r="D63" s="38"/>
      <c r="E63" s="38"/>
      <c r="F63" s="44">
        <v>2</v>
      </c>
      <c r="G63" s="160"/>
      <c r="H63" s="28">
        <f aca="true" t="shared" si="9" ref="H63">F63*G63</f>
        <v>0</v>
      </c>
    </row>
    <row r="64" spans="1:8" ht="12.75">
      <c r="A64" s="72"/>
      <c r="B64" s="152"/>
      <c r="C64" s="68"/>
      <c r="D64" s="68"/>
      <c r="E64" s="68"/>
      <c r="F64" s="127"/>
      <c r="G64" s="28"/>
      <c r="H64" s="28"/>
    </row>
    <row r="65" spans="1:8" ht="12.75">
      <c r="A65" s="102"/>
      <c r="B65" s="103" t="s">
        <v>44</v>
      </c>
      <c r="C65" s="121"/>
      <c r="D65" s="121"/>
      <c r="E65" s="121"/>
      <c r="F65" s="121"/>
      <c r="G65" s="105"/>
      <c r="H65" s="105"/>
    </row>
    <row r="66" spans="1:8" ht="12.75">
      <c r="A66" s="95">
        <v>1</v>
      </c>
      <c r="B66" s="99" t="s">
        <v>16</v>
      </c>
      <c r="C66" s="38">
        <v>1680</v>
      </c>
      <c r="D66" s="38">
        <v>800</v>
      </c>
      <c r="E66" s="38">
        <v>900</v>
      </c>
      <c r="F66" s="38">
        <v>1</v>
      </c>
      <c r="G66" s="40"/>
      <c r="H66" s="40"/>
    </row>
    <row r="67" spans="1:8" ht="12.75">
      <c r="A67" s="87"/>
      <c r="B67" s="41" t="s">
        <v>17</v>
      </c>
      <c r="C67" s="26">
        <v>1680</v>
      </c>
      <c r="D67" s="26">
        <v>800</v>
      </c>
      <c r="E67" s="26">
        <v>28</v>
      </c>
      <c r="F67" s="26">
        <v>1</v>
      </c>
      <c r="G67" s="160"/>
      <c r="H67" s="28">
        <f aca="true" t="shared" si="10" ref="H67:H69">F67*G67</f>
        <v>0</v>
      </c>
    </row>
    <row r="68" spans="1:8" ht="12.75">
      <c r="A68" s="27"/>
      <c r="B68" s="41" t="s">
        <v>41</v>
      </c>
      <c r="C68" s="26">
        <v>1600</v>
      </c>
      <c r="D68" s="26">
        <v>750</v>
      </c>
      <c r="E68" s="26">
        <v>870</v>
      </c>
      <c r="F68" s="76">
        <v>1</v>
      </c>
      <c r="G68" s="160"/>
      <c r="H68" s="28">
        <f t="shared" si="10"/>
        <v>0</v>
      </c>
    </row>
    <row r="69" spans="1:8" ht="12.75">
      <c r="A69" s="75"/>
      <c r="B69" s="41" t="s">
        <v>26</v>
      </c>
      <c r="C69" s="26">
        <v>450</v>
      </c>
      <c r="D69" s="26">
        <v>520</v>
      </c>
      <c r="E69" s="26">
        <v>820</v>
      </c>
      <c r="F69" s="26">
        <v>1</v>
      </c>
      <c r="G69" s="160"/>
      <c r="H69" s="28">
        <f t="shared" si="10"/>
        <v>0</v>
      </c>
    </row>
    <row r="70" spans="1:8" ht="12.75">
      <c r="A70" s="25"/>
      <c r="B70" s="41"/>
      <c r="C70" s="26"/>
      <c r="D70" s="26"/>
      <c r="E70" s="26"/>
      <c r="F70" s="51"/>
      <c r="G70" s="28"/>
      <c r="H70" s="28"/>
    </row>
    <row r="71" spans="1:8" ht="12.75">
      <c r="A71" s="37">
        <v>2</v>
      </c>
      <c r="B71" s="99" t="s">
        <v>16</v>
      </c>
      <c r="C71" s="38">
        <v>1680</v>
      </c>
      <c r="D71" s="38">
        <v>800</v>
      </c>
      <c r="E71" s="38">
        <v>900</v>
      </c>
      <c r="F71" s="38">
        <v>1</v>
      </c>
      <c r="G71" s="28"/>
      <c r="H71" s="40"/>
    </row>
    <row r="72" spans="1:8" ht="12.75">
      <c r="A72" s="64"/>
      <c r="B72" s="41" t="s">
        <v>17</v>
      </c>
      <c r="C72" s="26">
        <v>1680</v>
      </c>
      <c r="D72" s="26">
        <v>800</v>
      </c>
      <c r="E72" s="26">
        <v>28</v>
      </c>
      <c r="F72" s="26">
        <v>1</v>
      </c>
      <c r="G72" s="160"/>
      <c r="H72" s="28">
        <f aca="true" t="shared" si="11" ref="H72:H73">F72*G72</f>
        <v>0</v>
      </c>
    </row>
    <row r="73" spans="1:8" ht="12.75">
      <c r="A73" s="50"/>
      <c r="B73" s="41" t="s">
        <v>41</v>
      </c>
      <c r="C73" s="26">
        <v>1600</v>
      </c>
      <c r="D73" s="26">
        <v>750</v>
      </c>
      <c r="E73" s="26">
        <v>860</v>
      </c>
      <c r="F73" s="76">
        <v>1</v>
      </c>
      <c r="G73" s="160"/>
      <c r="H73" s="28">
        <f t="shared" si="11"/>
        <v>0</v>
      </c>
    </row>
    <row r="74" spans="1:8" ht="12.75">
      <c r="A74" s="64"/>
      <c r="B74" s="77"/>
      <c r="C74" s="26"/>
      <c r="D74" s="26"/>
      <c r="E74" s="27"/>
      <c r="F74" s="26"/>
      <c r="G74" s="65"/>
      <c r="H74" s="65"/>
    </row>
    <row r="75" spans="1:8" ht="12.75">
      <c r="A75" s="102"/>
      <c r="B75" s="103" t="s">
        <v>45</v>
      </c>
      <c r="C75" s="104"/>
      <c r="D75" s="104"/>
      <c r="E75" s="104"/>
      <c r="F75" s="104"/>
      <c r="G75" s="105"/>
      <c r="H75" s="105"/>
    </row>
    <row r="76" spans="1:8" ht="12.75">
      <c r="A76" s="79">
        <v>1</v>
      </c>
      <c r="B76" s="99" t="s">
        <v>16</v>
      </c>
      <c r="C76" s="38">
        <v>4400</v>
      </c>
      <c r="D76" s="38">
        <v>900</v>
      </c>
      <c r="E76" s="37">
        <v>900</v>
      </c>
      <c r="F76" s="38">
        <v>1</v>
      </c>
      <c r="G76" s="80"/>
      <c r="H76" s="40"/>
    </row>
    <row r="77" spans="1:8" ht="12.75">
      <c r="A77" s="23"/>
      <c r="B77" s="41" t="s">
        <v>17</v>
      </c>
      <c r="C77" s="26">
        <v>1500</v>
      </c>
      <c r="D77" s="26">
        <v>900</v>
      </c>
      <c r="E77" s="26">
        <v>28</v>
      </c>
      <c r="F77" s="45">
        <v>2</v>
      </c>
      <c r="G77" s="160"/>
      <c r="H77" s="28">
        <f aca="true" t="shared" si="12" ref="H77:H81">F77*G77</f>
        <v>0</v>
      </c>
    </row>
    <row r="78" spans="1:8" ht="12.75">
      <c r="A78" s="23"/>
      <c r="B78" s="41" t="s">
        <v>17</v>
      </c>
      <c r="C78" s="26">
        <v>1400</v>
      </c>
      <c r="D78" s="26">
        <v>900</v>
      </c>
      <c r="E78" s="26">
        <v>28</v>
      </c>
      <c r="F78" s="45">
        <v>1</v>
      </c>
      <c r="G78" s="160"/>
      <c r="H78" s="28">
        <f t="shared" si="12"/>
        <v>0</v>
      </c>
    </row>
    <row r="79" spans="1:8" ht="12.75">
      <c r="A79" s="23"/>
      <c r="B79" s="41" t="s">
        <v>41</v>
      </c>
      <c r="C79" s="26">
        <v>1500</v>
      </c>
      <c r="D79" s="26">
        <v>850</v>
      </c>
      <c r="E79" s="26">
        <v>870</v>
      </c>
      <c r="F79" s="45">
        <v>2</v>
      </c>
      <c r="G79" s="160"/>
      <c r="H79" s="28">
        <f t="shared" si="12"/>
        <v>0</v>
      </c>
    </row>
    <row r="80" spans="1:8" ht="12.75">
      <c r="A80" s="23"/>
      <c r="B80" s="41" t="s">
        <v>41</v>
      </c>
      <c r="C80" s="26">
        <v>1400</v>
      </c>
      <c r="D80" s="26">
        <v>850</v>
      </c>
      <c r="E80" s="26">
        <v>870</v>
      </c>
      <c r="F80" s="45">
        <v>1</v>
      </c>
      <c r="G80" s="160"/>
      <c r="H80" s="28">
        <f t="shared" si="12"/>
        <v>0</v>
      </c>
    </row>
    <row r="81" spans="1:8" ht="12.75">
      <c r="A81" s="71"/>
      <c r="B81" s="41" t="s">
        <v>26</v>
      </c>
      <c r="C81" s="26">
        <v>450</v>
      </c>
      <c r="D81" s="26">
        <v>520</v>
      </c>
      <c r="E81" s="26">
        <v>820</v>
      </c>
      <c r="F81" s="26">
        <v>2</v>
      </c>
      <c r="G81" s="160"/>
      <c r="H81" s="28">
        <f t="shared" si="12"/>
        <v>0</v>
      </c>
    </row>
    <row r="82" spans="1:8" ht="12.75">
      <c r="A82" s="64"/>
      <c r="B82" s="63"/>
      <c r="C82" s="26"/>
      <c r="D82" s="26"/>
      <c r="E82" s="25"/>
      <c r="F82" s="26"/>
      <c r="G82" s="28"/>
      <c r="H82" s="28"/>
    </row>
    <row r="83" spans="1:8" ht="12.75">
      <c r="A83" s="78">
        <v>2</v>
      </c>
      <c r="B83" s="99" t="s">
        <v>16</v>
      </c>
      <c r="C83" s="74">
        <v>3370</v>
      </c>
      <c r="D83" s="74">
        <v>600</v>
      </c>
      <c r="E83" s="92">
        <v>900</v>
      </c>
      <c r="F83" s="92">
        <v>1</v>
      </c>
      <c r="G83" s="80"/>
      <c r="H83" s="40"/>
    </row>
    <row r="84" spans="1:8" ht="12.75">
      <c r="A84" s="82"/>
      <c r="B84" s="41" t="s">
        <v>17</v>
      </c>
      <c r="C84" s="62">
        <v>1800</v>
      </c>
      <c r="D84" s="62">
        <v>600</v>
      </c>
      <c r="E84" s="62">
        <v>28</v>
      </c>
      <c r="F84" s="62">
        <v>1</v>
      </c>
      <c r="G84" s="160"/>
      <c r="H84" s="28">
        <f aca="true" t="shared" si="13" ref="H84:H88">F84*G84</f>
        <v>0</v>
      </c>
    </row>
    <row r="85" spans="1:8" ht="12.75">
      <c r="A85" s="101"/>
      <c r="B85" s="41" t="s">
        <v>17</v>
      </c>
      <c r="C85" s="62">
        <v>1570</v>
      </c>
      <c r="D85" s="62">
        <v>600</v>
      </c>
      <c r="E85" s="62">
        <v>28</v>
      </c>
      <c r="F85" s="62">
        <v>1</v>
      </c>
      <c r="G85" s="160"/>
      <c r="H85" s="28">
        <f t="shared" si="13"/>
        <v>0</v>
      </c>
    </row>
    <row r="86" spans="1:8" ht="12.75">
      <c r="A86" s="101"/>
      <c r="B86" s="41" t="s">
        <v>41</v>
      </c>
      <c r="C86" s="62">
        <v>1500</v>
      </c>
      <c r="D86" s="62">
        <v>550</v>
      </c>
      <c r="E86" s="62">
        <v>870</v>
      </c>
      <c r="F86" s="62">
        <v>1</v>
      </c>
      <c r="G86" s="160"/>
      <c r="H86" s="28">
        <f t="shared" si="13"/>
        <v>0</v>
      </c>
    </row>
    <row r="87" spans="1:8" ht="12.75">
      <c r="A87" s="64"/>
      <c r="B87" s="41" t="s">
        <v>41</v>
      </c>
      <c r="C87" s="76">
        <v>1800</v>
      </c>
      <c r="D87" s="76">
        <v>550</v>
      </c>
      <c r="E87" s="76">
        <v>870</v>
      </c>
      <c r="F87" s="76">
        <v>1</v>
      </c>
      <c r="G87" s="160"/>
      <c r="H87" s="28">
        <f t="shared" si="13"/>
        <v>0</v>
      </c>
    </row>
    <row r="88" spans="1:8" ht="12.75">
      <c r="A88" s="71"/>
      <c r="B88" s="41" t="s">
        <v>26</v>
      </c>
      <c r="C88" s="26">
        <v>450</v>
      </c>
      <c r="D88" s="26">
        <v>520</v>
      </c>
      <c r="E88" s="26">
        <v>820</v>
      </c>
      <c r="F88" s="26">
        <v>1</v>
      </c>
      <c r="G88" s="160"/>
      <c r="H88" s="28">
        <f t="shared" si="13"/>
        <v>0</v>
      </c>
    </row>
    <row r="89" spans="1:8" ht="12.75">
      <c r="A89" s="75"/>
      <c r="B89" s="81"/>
      <c r="C89" s="76"/>
      <c r="D89" s="76"/>
      <c r="E89" s="76"/>
      <c r="F89" s="76"/>
      <c r="G89" s="28"/>
      <c r="H89" s="28"/>
    </row>
    <row r="90" spans="1:8" ht="12.75">
      <c r="A90" s="79">
        <v>3</v>
      </c>
      <c r="B90" s="99" t="s">
        <v>16</v>
      </c>
      <c r="C90" s="38">
        <v>2200</v>
      </c>
      <c r="D90" s="38">
        <v>600</v>
      </c>
      <c r="E90" s="38">
        <v>900</v>
      </c>
      <c r="F90" s="38">
        <v>1</v>
      </c>
      <c r="G90" s="40"/>
      <c r="H90" s="40"/>
    </row>
    <row r="91" spans="1:8" ht="12.75">
      <c r="A91" s="71"/>
      <c r="B91" s="41" t="s">
        <v>17</v>
      </c>
      <c r="C91" s="26">
        <v>2200</v>
      </c>
      <c r="D91" s="26">
        <v>600</v>
      </c>
      <c r="E91" s="26">
        <v>28</v>
      </c>
      <c r="F91" s="27">
        <v>1</v>
      </c>
      <c r="G91" s="160"/>
      <c r="H91" s="28">
        <f aca="true" t="shared" si="14" ref="H91:H95">F91*G91</f>
        <v>0</v>
      </c>
    </row>
    <row r="92" spans="1:8" ht="12.75">
      <c r="A92" s="71"/>
      <c r="B92" s="41" t="s">
        <v>41</v>
      </c>
      <c r="C92" s="26">
        <v>1600</v>
      </c>
      <c r="D92" s="26">
        <v>550</v>
      </c>
      <c r="E92" s="26">
        <v>870</v>
      </c>
      <c r="F92" s="45">
        <v>1</v>
      </c>
      <c r="G92" s="160"/>
      <c r="H92" s="28">
        <f t="shared" si="14"/>
        <v>0</v>
      </c>
    </row>
    <row r="93" spans="1:8" ht="25.5">
      <c r="A93" s="71"/>
      <c r="B93" s="43" t="s">
        <v>43</v>
      </c>
      <c r="C93" s="25">
        <v>600</v>
      </c>
      <c r="D93" s="26">
        <v>520</v>
      </c>
      <c r="E93" s="26">
        <v>870</v>
      </c>
      <c r="F93" s="27">
        <v>1</v>
      </c>
      <c r="G93" s="160"/>
      <c r="H93" s="28">
        <f t="shared" si="14"/>
        <v>0</v>
      </c>
    </row>
    <row r="94" spans="1:8" ht="12.75">
      <c r="A94" s="82"/>
      <c r="B94" s="41" t="s">
        <v>19</v>
      </c>
      <c r="C94" s="25">
        <v>450</v>
      </c>
      <c r="D94" s="26">
        <v>450</v>
      </c>
      <c r="E94" s="26">
        <v>250</v>
      </c>
      <c r="F94" s="27">
        <v>1</v>
      </c>
      <c r="G94" s="160"/>
      <c r="H94" s="28">
        <f t="shared" si="14"/>
        <v>0</v>
      </c>
    </row>
    <row r="95" spans="1:8" ht="12.75">
      <c r="A95" s="71"/>
      <c r="B95" s="43" t="s">
        <v>18</v>
      </c>
      <c r="C95" s="25"/>
      <c r="D95" s="26"/>
      <c r="E95" s="26"/>
      <c r="F95" s="27">
        <v>1</v>
      </c>
      <c r="G95" s="160"/>
      <c r="H95" s="28">
        <f t="shared" si="14"/>
        <v>0</v>
      </c>
    </row>
    <row r="96" spans="1:8" ht="12.75">
      <c r="A96" s="71"/>
      <c r="B96" s="63"/>
      <c r="C96" s="26"/>
      <c r="D96" s="26"/>
      <c r="E96" s="26"/>
      <c r="F96" s="26"/>
      <c r="G96" s="28"/>
      <c r="H96" s="28"/>
    </row>
    <row r="97" spans="1:8" ht="12.75">
      <c r="A97" s="118">
        <v>4</v>
      </c>
      <c r="B97" s="151" t="s">
        <v>81</v>
      </c>
      <c r="C97" s="38"/>
      <c r="D97" s="38"/>
      <c r="E97" s="38"/>
      <c r="F97" s="44">
        <v>2</v>
      </c>
      <c r="G97" s="160"/>
      <c r="H97" s="28">
        <f aca="true" t="shared" si="15" ref="H97">F97*G97</f>
        <v>0</v>
      </c>
    </row>
    <row r="98" spans="1:8" ht="12.75">
      <c r="A98" s="75"/>
      <c r="B98" s="81"/>
      <c r="C98" s="76"/>
      <c r="D98" s="76"/>
      <c r="E98" s="76"/>
      <c r="F98" s="76"/>
      <c r="G98" s="53"/>
      <c r="H98" s="53"/>
    </row>
    <row r="99" spans="1:8" ht="13.5" thickBot="1">
      <c r="A99" s="109"/>
      <c r="B99" s="110"/>
      <c r="C99" s="111"/>
      <c r="D99" s="111"/>
      <c r="E99" s="111"/>
      <c r="F99" s="111"/>
      <c r="G99" s="111"/>
      <c r="H99" s="111"/>
    </row>
    <row r="100" spans="1:8" ht="15">
      <c r="A100" s="196" t="s">
        <v>0</v>
      </c>
      <c r="B100" s="197"/>
      <c r="C100" s="197"/>
      <c r="D100" s="197"/>
      <c r="E100" s="197"/>
      <c r="F100" s="197"/>
      <c r="G100" s="198">
        <f>SUM(H6:H97)</f>
        <v>0</v>
      </c>
      <c r="H100" s="198"/>
    </row>
    <row r="101" spans="1:8" ht="15">
      <c r="A101" s="190" t="s">
        <v>1</v>
      </c>
      <c r="B101" s="191"/>
      <c r="C101" s="191"/>
      <c r="D101" s="191"/>
      <c r="E101" s="191"/>
      <c r="F101" s="191"/>
      <c r="G101" s="193"/>
      <c r="H101" s="193"/>
    </row>
    <row r="102" spans="1:8" ht="15">
      <c r="A102" s="187" t="s">
        <v>2</v>
      </c>
      <c r="B102" s="188"/>
      <c r="C102" s="188"/>
      <c r="D102" s="188"/>
      <c r="E102" s="188"/>
      <c r="F102" s="188"/>
      <c r="G102" s="189">
        <f>G100+G101</f>
        <v>0</v>
      </c>
      <c r="H102" s="189"/>
    </row>
    <row r="103" spans="1:8" ht="15">
      <c r="A103" s="190" t="s">
        <v>4</v>
      </c>
      <c r="B103" s="191"/>
      <c r="C103" s="191"/>
      <c r="D103" s="191"/>
      <c r="E103" s="191"/>
      <c r="F103" s="191"/>
      <c r="G103" s="192">
        <f>G102*0.21</f>
        <v>0</v>
      </c>
      <c r="H103" s="192"/>
    </row>
    <row r="104" spans="1:8" ht="15.75" thickBot="1">
      <c r="A104" s="184" t="s">
        <v>3</v>
      </c>
      <c r="B104" s="185"/>
      <c r="C104" s="185"/>
      <c r="D104" s="185"/>
      <c r="E104" s="185"/>
      <c r="F104" s="185"/>
      <c r="G104" s="186">
        <f>G102*1.21</f>
        <v>0</v>
      </c>
      <c r="H104" s="186"/>
    </row>
  </sheetData>
  <mergeCells count="16">
    <mergeCell ref="A101:F101"/>
    <mergeCell ref="G101:H101"/>
    <mergeCell ref="A4:A5"/>
    <mergeCell ref="B4:B5"/>
    <mergeCell ref="C4:E4"/>
    <mergeCell ref="F4:F5"/>
    <mergeCell ref="G4:G5"/>
    <mergeCell ref="H4:H5"/>
    <mergeCell ref="A100:F100"/>
    <mergeCell ref="G100:H100"/>
    <mergeCell ref="A104:F104"/>
    <mergeCell ref="G104:H104"/>
    <mergeCell ref="A102:F102"/>
    <mergeCell ref="G102:H102"/>
    <mergeCell ref="A103:F103"/>
    <mergeCell ref="G103:H10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PC166</dc:creator>
  <cp:keywords/>
  <dc:description/>
  <cp:lastModifiedBy>SOBOTKAJ</cp:lastModifiedBy>
  <cp:lastPrinted>2017-08-02T12:31:54Z</cp:lastPrinted>
  <dcterms:created xsi:type="dcterms:W3CDTF">2006-04-05T09:12:55Z</dcterms:created>
  <dcterms:modified xsi:type="dcterms:W3CDTF">2017-08-03T11:30:44Z</dcterms:modified>
  <cp:category/>
  <cp:version/>
  <cp:contentType/>
  <cp:contentStatus/>
</cp:coreProperties>
</file>