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cj\Desktop\rozpočet+vv_15\vv\"/>
    </mc:Choice>
  </mc:AlternateContent>
  <bookViews>
    <workbookView xWindow="-15" yWindow="4575" windowWidth="20115" windowHeight="9270"/>
  </bookViews>
  <sheets>
    <sheet name="Položky" sheetId="4" r:id="rId1"/>
  </sheets>
  <externalReferences>
    <externalReference r:id="rId2"/>
  </externalReference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[1]Položky!#REF!</definedName>
    <definedName name="HSV">#REF!</definedName>
    <definedName name="HSV0">[1]Položky!#REF!</definedName>
    <definedName name="HZS">#REF!</definedName>
    <definedName name="HZS0">[1]Položky!#REF!</definedName>
    <definedName name="JKSO">#REF!</definedName>
    <definedName name="MJ">#REF!</definedName>
    <definedName name="Mont">#REF!</definedName>
    <definedName name="Montaz0">[1]Položky!#REF!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[1]Položky!#REF!</definedName>
    <definedName name="Typ">[1]Položky!#REF!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G33" i="4" l="1"/>
  <c r="G20" i="4" l="1"/>
  <c r="G13" i="4"/>
  <c r="G27" i="4" l="1"/>
  <c r="G26" i="4"/>
  <c r="G49" i="4" l="1"/>
  <c r="G48" i="4"/>
  <c r="G47" i="4"/>
  <c r="G46" i="4"/>
  <c r="G43" i="4"/>
  <c r="G42" i="4"/>
  <c r="G41" i="4"/>
  <c r="G40" i="4"/>
  <c r="G39" i="4"/>
  <c r="G38" i="4"/>
  <c r="G37" i="4"/>
  <c r="G36" i="4"/>
  <c r="G35" i="4"/>
  <c r="G34" i="4"/>
  <c r="G32" i="4"/>
  <c r="G31" i="4"/>
  <c r="G30" i="4"/>
  <c r="G29" i="4"/>
  <c r="G28" i="4"/>
  <c r="G25" i="4"/>
  <c r="G24" i="4"/>
  <c r="G23" i="4"/>
  <c r="G22" i="4"/>
  <c r="G21" i="4"/>
  <c r="G19" i="4"/>
  <c r="G18" i="4"/>
  <c r="G17" i="4"/>
  <c r="G16" i="4"/>
  <c r="G15" i="4"/>
  <c r="G14" i="4"/>
  <c r="G12" i="4"/>
  <c r="G11" i="4"/>
  <c r="G10" i="4"/>
  <c r="G9" i="4"/>
  <c r="G8" i="4"/>
  <c r="G52" i="4" l="1"/>
  <c r="G50" i="4" l="1"/>
  <c r="G7" i="4" l="1"/>
  <c r="G44" i="4" s="1"/>
  <c r="B53" i="4" l="1"/>
  <c r="B50" i="4"/>
  <c r="B44" i="4"/>
  <c r="G53" i="4" l="1"/>
  <c r="G54" i="4" s="1"/>
</calcChain>
</file>

<file path=xl/sharedStrings.xml><?xml version="1.0" encoding="utf-8"?>
<sst xmlns="http://schemas.openxmlformats.org/spreadsheetml/2006/main" count="193" uniqueCount="120">
  <si>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</si>
  <si>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</si>
  <si>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</si>
  <si>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</si>
  <si>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</si>
  <si>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</si>
  <si>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</si>
  <si>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JC</t>
  </si>
  <si>
    <t>CELKEM</t>
  </si>
  <si>
    <t>Dodávka + Montáž</t>
  </si>
  <si>
    <t>Silnoproudé elektroinstalace</t>
  </si>
  <si>
    <t>Elektroinstalace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</si>
  <si>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</si>
  <si>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</si>
  <si>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</si>
  <si>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</si>
  <si>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</si>
  <si>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</si>
  <si>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</si>
  <si>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</si>
  <si>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</si>
  <si>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</si>
  <si>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19.</t>
  </si>
  <si>
    <t>20.</t>
  </si>
  <si>
    <t>24.</t>
  </si>
  <si>
    <t>25.</t>
  </si>
  <si>
    <t>37.</t>
  </si>
  <si>
    <t>38.</t>
  </si>
  <si>
    <t>39.</t>
  </si>
  <si>
    <t>40.</t>
  </si>
  <si>
    <t>41.</t>
  </si>
  <si>
    <t>47.</t>
  </si>
  <si>
    <t>vlastní</t>
  </si>
  <si>
    <t>Vlastní</t>
  </si>
  <si>
    <t>Vlasrní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</si>
  <si>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</si>
  <si>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</si>
  <si>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</si>
  <si>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Kabelový žlab 62/50 vč.konstrukce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</si>
  <si>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</si>
  <si>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</si>
  <si>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</si>
  <si>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</si>
  <si>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</si>
  <si>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</si>
  <si>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</si>
  <si>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</si>
  <si>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</si>
  <si>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</si>
  <si>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</si>
  <si>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</si>
  <si>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</si>
  <si>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</si>
  <si>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</si>
  <si>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</si>
  <si>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</si>
  <si>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"DEMONTÁŽE" CELKEM</t>
  </si>
  <si>
    <t>"POMOCNÉ PRÁCE" CELKEM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</si>
  <si>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</si>
  <si>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</si>
  <si>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</si>
  <si>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23.</t>
  </si>
  <si>
    <t>44.</t>
  </si>
  <si>
    <t>9.</t>
  </si>
  <si>
    <t>10.</t>
  </si>
  <si>
    <t>14.</t>
  </si>
  <si>
    <t>17.</t>
  </si>
  <si>
    <t>18.</t>
  </si>
  <si>
    <t>22.</t>
  </si>
  <si>
    <t>26.</t>
  </si>
  <si>
    <t>27.</t>
  </si>
  <si>
    <t>43.</t>
  </si>
  <si>
    <t>45.</t>
  </si>
  <si>
    <t>46.</t>
  </si>
  <si>
    <t>35.</t>
  </si>
  <si>
    <t>36.</t>
  </si>
  <si>
    <t xml:space="preserve">Vodič CYY 6 mm2 pevně uložený </t>
  </si>
  <si>
    <t>15.</t>
  </si>
  <si>
    <t>16.</t>
  </si>
  <si>
    <t>Rozšiřovací modul DO: 12, Typ: PLC, Faktor modulu: DIN-RAIL, Sběrnice: TCL2,Binární: true</t>
  </si>
  <si>
    <t>Vnitřní termostat  čidlo L&amp;S Ni1000</t>
  </si>
  <si>
    <t>Venkovní teplotní čidlo L&amp;S Ni1000</t>
  </si>
  <si>
    <t>PPV - Zednická přípomoc</t>
  </si>
  <si>
    <t xml:space="preserve">Zásuvka RJ 45 + příslušenství  </t>
  </si>
  <si>
    <t>Grafická vizualizace</t>
  </si>
  <si>
    <t xml:space="preserve">Protipožární ucpávky : </t>
  </si>
  <si>
    <t>Zkouška systému MaR vč. související  částí elektro</t>
  </si>
  <si>
    <t xml:space="preserve">Zpracování dodavatelské projektové dokumentace </t>
  </si>
  <si>
    <t>Zpracování aplikačního software pro řídicí systém</t>
  </si>
  <si>
    <t>Uvedení do provozu včetně zaregulování</t>
  </si>
  <si>
    <t xml:space="preserve">Revize </t>
  </si>
  <si>
    <t>Zaškolení obsluhy</t>
  </si>
  <si>
    <t>h</t>
  </si>
  <si>
    <t>bod</t>
  </si>
  <si>
    <t>bodů</t>
  </si>
  <si>
    <t>Kabel JYTY 750 V 4 x 1 mm2</t>
  </si>
  <si>
    <t xml:space="preserve">Kabel CYKY-m 750 V 7 x 1,5 mm2 volně uložený </t>
  </si>
  <si>
    <t>"ELEKTRO MaR" CELKEM</t>
  </si>
  <si>
    <t>Rozšiřovací modul AI: 7,AO2 Typ: PLC, Faktor modulu: DIN-RAIL, Sběrnice: TCL2,Binární: true</t>
  </si>
  <si>
    <t>Rozšiřovací modul DI: 4,DO8 16bit, 4-20mA, 0-10V, Ni1000, 2xAO: 10 bitů / 0 ÷ 10 V, GO, Typ: PLC, Faktor modulu: DIN-RAIL, Sběrnice: TCL2,Binární: true</t>
  </si>
  <si>
    <t>Zdroj 60W</t>
  </si>
  <si>
    <t>GSM modul</t>
  </si>
  <si>
    <t xml:space="preserve">Ukončení vodičů v rozvaděči + zapojení do 6 mm2 </t>
  </si>
  <si>
    <t>Ovládací displej na dveře rozvaděče</t>
  </si>
  <si>
    <t>Převodník M-BUS</t>
  </si>
  <si>
    <t>Kabelový žlab 200/50 vč.konstrukce</t>
  </si>
  <si>
    <t>Kabel JYSTY 750 V 2x2x0,8 mm2</t>
  </si>
  <si>
    <t>Regulátor PLC AO: 2, DI: 2, DO: 12, Faktor modulu: DIN-RAIL,Vstup: true, Výstup: true, Analog: true, Binary: true] 4x RS845</t>
  </si>
  <si>
    <t>Rozvaděč RD (MaR)</t>
  </si>
  <si>
    <t>Servopohon ventilu 24V, 0-10V</t>
  </si>
  <si>
    <t>13.</t>
  </si>
  <si>
    <t>21.</t>
  </si>
  <si>
    <t>28.</t>
  </si>
  <si>
    <t>29.</t>
  </si>
  <si>
    <t>30.</t>
  </si>
  <si>
    <t>31.</t>
  </si>
  <si>
    <t>32.</t>
  </si>
  <si>
    <t>33.</t>
  </si>
  <si>
    <t>34.</t>
  </si>
  <si>
    <t>42.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</si>
</sst>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\ _K_č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</font>
    <font>
      <sz val="9"/>
      <name val="Arial CE"/>
      <charset val="238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</borders>
  <cellStyleXfs count="7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11" fillId="0" borderId="22" xfId="0" applyFont="1" applyFill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wrapText="1"/>
    </xf>
    <xf numFmtId="167" fontId="13" fillId="0" borderId="0" xfId="0" applyNumberFormat="1" applyFont="1" applyAlignment="1">
      <alignment horizontal="right" vertical="center" wrapText="1"/>
    </xf>
    <xf numFmtId="167" fontId="12" fillId="2" borderId="4" xfId="0" applyNumberFormat="1" applyFont="1" applyFill="1" applyBorder="1" applyAlignment="1">
      <alignment horizontal="right" vertical="center" wrapText="1"/>
    </xf>
    <xf numFmtId="167" fontId="12" fillId="2" borderId="6" xfId="0" applyNumberFormat="1" applyFont="1" applyFill="1" applyBorder="1" applyAlignment="1">
      <alignment horizontal="right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 wrapText="1"/>
    </xf>
    <xf numFmtId="0" fontId="12" fillId="4" borderId="20" xfId="0" applyNumberFormat="1" applyFont="1" applyFill="1" applyBorder="1" applyAlignment="1">
      <alignment horizontal="center" vertical="center" wrapText="1"/>
    </xf>
    <xf numFmtId="167" fontId="12" fillId="4" borderId="12" xfId="0" applyNumberFormat="1" applyFont="1" applyFill="1" applyBorder="1" applyAlignment="1">
      <alignment horizontal="right" vertical="center" wrapText="1"/>
    </xf>
    <xf numFmtId="167" fontId="12" fillId="4" borderId="13" xfId="0" applyNumberFormat="1" applyFont="1" applyFill="1" applyBorder="1" applyAlignment="1">
      <alignment horizontal="right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5" xfId="0" applyNumberFormat="1" applyFont="1" applyFill="1" applyBorder="1" applyAlignment="1">
      <alignment horizontal="center" vertical="center" wrapText="1"/>
    </xf>
    <xf numFmtId="167" fontId="12" fillId="3" borderId="15" xfId="0" applyNumberFormat="1" applyFont="1" applyFill="1" applyBorder="1" applyAlignment="1">
      <alignment horizontal="right" vertical="center" wrapText="1"/>
    </xf>
    <xf numFmtId="167" fontId="12" fillId="3" borderId="16" xfId="0" applyNumberFormat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vertical="center" wrapText="1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Font="1" applyFill="1" applyBorder="1" applyAlignment="1">
      <alignment vertical="top"/>
    </xf>
    <xf numFmtId="49" fontId="16" fillId="0" borderId="2" xfId="1" applyNumberFormat="1" applyFont="1" applyFill="1" applyBorder="1" applyAlignment="1">
      <alignment horizontal="center" vertical="top" wrapText="1" shrinkToFit="1"/>
    </xf>
    <xf numFmtId="0" fontId="16" fillId="0" borderId="2" xfId="1" applyNumberFormat="1" applyFont="1" applyFill="1" applyBorder="1" applyAlignment="1">
      <alignment horizontal="right" vertical="top" wrapText="1"/>
    </xf>
    <xf numFmtId="167" fontId="13" fillId="0" borderId="2" xfId="0" applyNumberFormat="1" applyFont="1" applyFill="1" applyBorder="1" applyAlignment="1">
      <alignment horizontal="right" vertical="center" wrapText="1"/>
    </xf>
    <xf numFmtId="167" fontId="13" fillId="0" borderId="9" xfId="0" applyNumberFormat="1" applyFont="1" applyBorder="1" applyAlignment="1">
      <alignment horizontal="right" vertical="center" wrapText="1"/>
    </xf>
    <xf numFmtId="0" fontId="6" fillId="0" borderId="2" xfId="1" applyFont="1" applyFill="1" applyBorder="1" applyAlignment="1"/>
    <xf numFmtId="49" fontId="16" fillId="0" borderId="2" xfId="1" applyNumberFormat="1" applyFont="1" applyFill="1" applyBorder="1" applyAlignment="1">
      <alignment horizontal="center" shrinkToFit="1"/>
    </xf>
    <xf numFmtId="0" fontId="16" fillId="0" borderId="2" xfId="1" applyNumberFormat="1" applyFont="1" applyFill="1" applyBorder="1" applyAlignment="1">
      <alignment horizontal="right"/>
    </xf>
    <xf numFmtId="167" fontId="14" fillId="0" borderId="2" xfId="0" applyNumberFormat="1" applyFont="1" applyFill="1" applyBorder="1" applyAlignment="1">
      <alignment horizontal="right" vertical="center" wrapText="1"/>
    </xf>
    <xf numFmtId="49" fontId="10" fillId="0" borderId="2" xfId="1" applyNumberFormat="1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left" wrapText="1"/>
    </xf>
    <xf numFmtId="49" fontId="10" fillId="0" borderId="2" xfId="1" applyNumberFormat="1" applyFont="1" applyFill="1" applyBorder="1" applyAlignment="1">
      <alignment horizontal="center" shrinkToFit="1"/>
    </xf>
    <xf numFmtId="0" fontId="6" fillId="0" borderId="2" xfId="0" applyFont="1" applyBorder="1" applyAlignment="1">
      <alignment horizontal="right"/>
    </xf>
    <xf numFmtId="4" fontId="10" fillId="0" borderId="2" xfId="0" applyNumberFormat="1" applyFont="1" applyFill="1" applyBorder="1" applyAlignment="1">
      <alignment vertical="center" wrapText="1"/>
    </xf>
    <xf numFmtId="0" fontId="10" fillId="0" borderId="2" xfId="1" applyFont="1" applyFill="1" applyBorder="1" applyAlignment="1">
      <alignment wrapText="1"/>
    </xf>
    <xf numFmtId="4" fontId="10" fillId="0" borderId="2" xfId="1" applyNumberFormat="1" applyFont="1" applyFill="1" applyBorder="1" applyAlignment="1">
      <alignment horizontal="right"/>
    </xf>
    <xf numFmtId="0" fontId="15" fillId="0" borderId="22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2" xfId="0" applyNumberFormat="1" applyFont="1" applyFill="1" applyBorder="1" applyAlignment="1">
      <alignment vertical="center" wrapText="1"/>
    </xf>
    <xf numFmtId="167" fontId="12" fillId="0" borderId="22" xfId="0" applyNumberFormat="1" applyFont="1" applyFill="1" applyBorder="1" applyAlignment="1">
      <alignment horizontal="right" vertical="center" wrapText="1"/>
    </xf>
    <xf numFmtId="167" fontId="12" fillId="0" borderId="23" xfId="0" applyNumberFormat="1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167" fontId="12" fillId="0" borderId="3" xfId="0" applyNumberFormat="1" applyFont="1" applyFill="1" applyBorder="1" applyAlignment="1">
      <alignment horizontal="right" vertical="center" wrapText="1"/>
    </xf>
    <xf numFmtId="167" fontId="12" fillId="0" borderId="8" xfId="0" applyNumberFormat="1" applyFont="1" applyFill="1" applyBorder="1" applyAlignment="1">
      <alignment horizontal="right" vertical="center" wrapText="1"/>
    </xf>
    <xf numFmtId="0" fontId="10" fillId="0" borderId="2" xfId="2" applyFont="1" applyBorder="1" applyAlignment="1"/>
    <xf numFmtId="0" fontId="10" fillId="0" borderId="2" xfId="2" applyFont="1" applyBorder="1" applyAlignment="1">
      <alignment horizontal="center"/>
    </xf>
    <xf numFmtId="0" fontId="10" fillId="0" borderId="2" xfId="0" applyFont="1" applyBorder="1"/>
    <xf numFmtId="0" fontId="1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vertical="center" wrapText="1"/>
    </xf>
    <xf numFmtId="167" fontId="12" fillId="0" borderId="5" xfId="0" applyNumberFormat="1" applyFont="1" applyFill="1" applyBorder="1" applyAlignment="1">
      <alignment horizontal="right" vertical="center" wrapText="1"/>
    </xf>
    <xf numFmtId="167" fontId="12" fillId="0" borderId="7" xfId="0" applyNumberFormat="1" applyFont="1" applyFill="1" applyBorder="1" applyAlignment="1">
      <alignment horizontal="right"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5" xfId="0" applyNumberFormat="1" applyFont="1" applyFill="1" applyBorder="1" applyAlignment="1">
      <alignment horizontal="center" vertical="center" wrapText="1"/>
    </xf>
    <xf numFmtId="167" fontId="12" fillId="2" borderId="28" xfId="0" applyNumberFormat="1" applyFont="1" applyFill="1" applyBorder="1" applyAlignment="1">
      <alignment horizontal="right" vertical="center" wrapText="1"/>
    </xf>
    <xf numFmtId="167" fontId="12" fillId="2" borderId="23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NumberFormat="1" applyFont="1" applyAlignment="1">
      <alignment vertical="center" wrapText="1"/>
    </xf>
    <xf numFmtId="0" fontId="10" fillId="0" borderId="2" xfId="0" applyFont="1" applyFill="1" applyBorder="1" applyProtection="1">
      <protection hidden="1"/>
    </xf>
    <xf numFmtId="0" fontId="10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wrapText="1"/>
    </xf>
    <xf numFmtId="0" fontId="10" fillId="5" borderId="2" xfId="0" applyFont="1" applyFill="1" applyBorder="1" applyAlignment="1">
      <alignment horizontal="justify"/>
    </xf>
    <xf numFmtId="0" fontId="10" fillId="0" borderId="2" xfId="0" applyFont="1" applyBorder="1" applyAlignment="1">
      <alignment horizontal="justify"/>
    </xf>
    <xf numFmtId="0" fontId="17" fillId="0" borderId="0" xfId="3" applyFont="1" applyAlignment="1">
      <alignment horizontal="center" vertical="top"/>
    </xf>
    <xf numFmtId="167" fontId="12" fillId="2" borderId="10" xfId="0" applyNumberFormat="1" applyFont="1" applyFill="1" applyBorder="1" applyAlignment="1">
      <alignment horizontal="right" vertical="center" wrapText="1"/>
    </xf>
    <xf numFmtId="167" fontId="12" fillId="2" borderId="1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4" xfId="0" applyNumberFormat="1" applyFont="1" applyFill="1" applyBorder="1" applyAlignment="1">
      <alignment horizontal="center" vertical="center" wrapText="1"/>
    </xf>
    <xf numFmtId="0" fontId="12" fillId="2" borderId="25" xfId="0" applyNumberFormat="1" applyFont="1" applyFill="1" applyBorder="1" applyAlignment="1">
      <alignment horizontal="center" vertical="center" wrapText="1"/>
    </xf>
  </cellXfs>
  <cellStyles count="7">
    <cellStyle name="Hypertextový odkaz 2" xfId="6"/>
    <cellStyle name="Normální" xfId="0" builtinId="0"/>
    <cellStyle name="Normální 2" xfId="3"/>
    <cellStyle name="normální 2 2" xfId="4"/>
    <cellStyle name="normální 3" xfId="5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activeCell="G54" sqref="G54"/>
    </sheetView>
  </sheetViews>
  <sheetFormatPr defaultColWidth="9.140625" defaultRowHeight="15" x14ac:dyDescent="0.25"/>
  <cols>
    <col min="1" max="1" width="6.7109375" style="78" customWidth="1"/>
    <col min="2" max="2" width="8.7109375" style="79" customWidth="1"/>
    <col min="3" max="3" width="54.7109375" style="80" customWidth="1"/>
    <col min="4" max="4" width="11.7109375" style="8" customWidth="1"/>
    <col min="5" max="5" width="7.5703125" style="81" customWidth="1"/>
    <col min="6" max="6" width="11.85546875" style="12" customWidth="1"/>
    <col min="7" max="7" width="19.28515625" style="12" customWidth="1"/>
    <col min="8" max="16384" width="9.140625" style="1"/>
  </cols>
  <sheetData>
    <row r="1" spans="1:7" x14ac:dyDescent="0.25">
      <c r="A1" s="90"/>
      <c r="B1" s="90"/>
      <c r="C1" s="90"/>
      <c r="D1" s="90"/>
      <c r="E1" s="90"/>
      <c r="F1" s="90"/>
      <c r="G1" s="90"/>
    </row>
    <row r="2" spans="1:7" ht="2.25" customHeight="1" thickBot="1" x14ac:dyDescent="0.3">
      <c r="A2" s="8"/>
      <c r="B2" s="9"/>
      <c r="C2" s="10"/>
      <c r="E2" s="11"/>
    </row>
    <row r="3" spans="1:7" s="2" customFormat="1" ht="15.75" customHeight="1" thickTop="1" x14ac:dyDescent="0.25">
      <c r="A3" s="91" t="s">
        <v>0</v>
      </c>
      <c r="B3" s="93" t="s">
        <v>1</v>
      </c>
      <c r="C3" s="95" t="s">
        <v>2</v>
      </c>
      <c r="D3" s="97" t="s">
        <v>3</v>
      </c>
      <c r="E3" s="99" t="s">
        <v>4</v>
      </c>
      <c r="F3" s="88" t="s">
        <v>9</v>
      </c>
      <c r="G3" s="89"/>
    </row>
    <row r="4" spans="1:7" s="2" customFormat="1" ht="29.25" customHeight="1" thickBot="1" x14ac:dyDescent="0.3">
      <c r="A4" s="92"/>
      <c r="B4" s="94"/>
      <c r="C4" s="96"/>
      <c r="D4" s="98"/>
      <c r="E4" s="100"/>
      <c r="F4" s="13" t="s">
        <v>7</v>
      </c>
      <c r="G4" s="14" t="s">
        <v>8</v>
      </c>
    </row>
    <row r="5" spans="1:7" s="3" customFormat="1" ht="19.5" thickBot="1" x14ac:dyDescent="0.3">
      <c r="A5" s="15"/>
      <c r="B5" s="16"/>
      <c r="C5" s="17" t="s">
        <v>10</v>
      </c>
      <c r="D5" s="18"/>
      <c r="E5" s="19"/>
      <c r="F5" s="20"/>
      <c r="G5" s="21"/>
    </row>
    <row r="6" spans="1:7" s="2" customFormat="1" x14ac:dyDescent="0.25">
      <c r="A6" s="22"/>
      <c r="B6" s="23" t="s">
        <v>5</v>
      </c>
      <c r="C6" s="24" t="s">
        <v>11</v>
      </c>
      <c r="D6" s="25"/>
      <c r="E6" s="26"/>
      <c r="F6" s="27"/>
      <c r="G6" s="28"/>
    </row>
    <row r="7" spans="1:7" x14ac:dyDescent="0.2">
      <c r="A7" s="29" t="s">
        <v>12</v>
      </c>
      <c r="B7" s="30" t="s">
        <v>33</v>
      </c>
      <c r="C7" s="31" t="s">
        <v>59</v>
      </c>
      <c r="D7" s="32" t="s">
        <v>42</v>
      </c>
      <c r="E7" s="33">
        <v>1250</v>
      </c>
      <c r="F7" s="34"/>
      <c r="G7" s="35">
        <f t="shared" ref="G7:G43" si="0">E7*F7</f>
        <v>0</v>
      </c>
    </row>
    <row r="8" spans="1:7" x14ac:dyDescent="0.2">
      <c r="A8" s="29" t="s">
        <v>13</v>
      </c>
      <c r="B8" s="30" t="s">
        <v>33</v>
      </c>
      <c r="C8" s="31" t="s">
        <v>60</v>
      </c>
      <c r="D8" s="32" t="s">
        <v>42</v>
      </c>
      <c r="E8" s="33">
        <v>530</v>
      </c>
      <c r="F8" s="34"/>
      <c r="G8" s="35">
        <f t="shared" si="0"/>
        <v>0</v>
      </c>
    </row>
    <row r="9" spans="1:7" x14ac:dyDescent="0.2">
      <c r="A9" s="29" t="s">
        <v>14</v>
      </c>
      <c r="B9" s="30" t="s">
        <v>33</v>
      </c>
      <c r="C9" s="36" t="s">
        <v>35</v>
      </c>
      <c r="D9" s="37" t="s">
        <v>43</v>
      </c>
      <c r="E9" s="38">
        <v>240</v>
      </c>
      <c r="F9" s="34"/>
      <c r="G9" s="35">
        <f t="shared" si="0"/>
        <v>0</v>
      </c>
    </row>
    <row r="10" spans="1:7" x14ac:dyDescent="0.2">
      <c r="A10" s="29" t="s">
        <v>15</v>
      </c>
      <c r="B10" s="30" t="s">
        <v>33</v>
      </c>
      <c r="C10" s="36" t="s">
        <v>36</v>
      </c>
      <c r="D10" s="37" t="s">
        <v>43</v>
      </c>
      <c r="E10" s="38">
        <v>640</v>
      </c>
      <c r="F10" s="34"/>
      <c r="G10" s="35">
        <f t="shared" si="0"/>
        <v>0</v>
      </c>
    </row>
    <row r="11" spans="1:7" x14ac:dyDescent="0.2">
      <c r="A11" s="29" t="s">
        <v>16</v>
      </c>
      <c r="B11" s="30" t="s">
        <v>33</v>
      </c>
      <c r="C11" s="36" t="s">
        <v>37</v>
      </c>
      <c r="D11" s="37" t="s">
        <v>43</v>
      </c>
      <c r="E11" s="38">
        <v>230</v>
      </c>
      <c r="F11" s="34"/>
      <c r="G11" s="35">
        <f t="shared" si="0"/>
        <v>0</v>
      </c>
    </row>
    <row r="12" spans="1:7" s="6" customFormat="1" x14ac:dyDescent="0.2">
      <c r="A12" s="29" t="s">
        <v>17</v>
      </c>
      <c r="B12" s="30" t="s">
        <v>32</v>
      </c>
      <c r="C12" s="36" t="s">
        <v>102</v>
      </c>
      <c r="D12" s="37" t="s">
        <v>43</v>
      </c>
      <c r="E12" s="38">
        <v>20</v>
      </c>
      <c r="F12" s="39"/>
      <c r="G12" s="35">
        <f t="shared" si="0"/>
        <v>0</v>
      </c>
    </row>
    <row r="13" spans="1:7" x14ac:dyDescent="0.2">
      <c r="A13" s="29" t="s">
        <v>18</v>
      </c>
      <c r="B13" s="30" t="s">
        <v>34</v>
      </c>
      <c r="C13" s="36" t="s">
        <v>38</v>
      </c>
      <c r="D13" s="37" t="s">
        <v>42</v>
      </c>
      <c r="E13" s="38">
        <v>260</v>
      </c>
      <c r="F13" s="34"/>
      <c r="G13" s="35">
        <f t="shared" ref="G13" si="1">E13*F13</f>
        <v>0</v>
      </c>
    </row>
    <row r="14" spans="1:7" x14ac:dyDescent="0.2">
      <c r="A14" s="29" t="s">
        <v>19</v>
      </c>
      <c r="B14" s="30" t="s">
        <v>34</v>
      </c>
      <c r="C14" s="36" t="s">
        <v>105</v>
      </c>
      <c r="D14" s="37" t="s">
        <v>42</v>
      </c>
      <c r="E14" s="38">
        <v>120</v>
      </c>
      <c r="F14" s="34"/>
      <c r="G14" s="35">
        <f t="shared" si="0"/>
        <v>0</v>
      </c>
    </row>
    <row r="15" spans="1:7" x14ac:dyDescent="0.2">
      <c r="A15" s="29" t="s">
        <v>63</v>
      </c>
      <c r="B15" s="30" t="s">
        <v>33</v>
      </c>
      <c r="C15" s="36" t="s">
        <v>76</v>
      </c>
      <c r="D15" s="37" t="s">
        <v>42</v>
      </c>
      <c r="E15" s="38">
        <v>630</v>
      </c>
      <c r="F15" s="34"/>
      <c r="G15" s="35">
        <f t="shared" si="0"/>
        <v>0</v>
      </c>
    </row>
    <row r="16" spans="1:7" s="6" customFormat="1" ht="15.75" customHeight="1" x14ac:dyDescent="0.2">
      <c r="A16" s="29" t="s">
        <v>64</v>
      </c>
      <c r="B16" s="30" t="s">
        <v>33</v>
      </c>
      <c r="C16" s="36" t="s">
        <v>39</v>
      </c>
      <c r="D16" s="37" t="s">
        <v>42</v>
      </c>
      <c r="E16" s="38">
        <v>1930</v>
      </c>
      <c r="F16" s="39"/>
      <c r="G16" s="35">
        <f t="shared" si="0"/>
        <v>0</v>
      </c>
    </row>
    <row r="17" spans="1:7" s="6" customFormat="1" ht="14.25" customHeight="1" x14ac:dyDescent="0.2">
      <c r="A17" s="29" t="s">
        <v>20</v>
      </c>
      <c r="B17" s="30" t="s">
        <v>33</v>
      </c>
      <c r="C17" s="36" t="s">
        <v>40</v>
      </c>
      <c r="D17" s="37" t="s">
        <v>42</v>
      </c>
      <c r="E17" s="38">
        <v>266</v>
      </c>
      <c r="F17" s="39"/>
      <c r="G17" s="35">
        <f t="shared" si="0"/>
        <v>0</v>
      </c>
    </row>
    <row r="18" spans="1:7" x14ac:dyDescent="0.2">
      <c r="A18" s="29" t="s">
        <v>21</v>
      </c>
      <c r="B18" s="30" t="s">
        <v>33</v>
      </c>
      <c r="C18" s="36" t="s">
        <v>41</v>
      </c>
      <c r="D18" s="37" t="s">
        <v>42</v>
      </c>
      <c r="E18" s="38">
        <v>250</v>
      </c>
      <c r="F18" s="34"/>
      <c r="G18" s="35">
        <f t="shared" si="0"/>
        <v>0</v>
      </c>
    </row>
    <row r="19" spans="1:7" x14ac:dyDescent="0.2">
      <c r="A19" s="29" t="s">
        <v>110</v>
      </c>
      <c r="B19" s="30" t="s">
        <v>33</v>
      </c>
      <c r="C19" s="36" t="s">
        <v>96</v>
      </c>
      <c r="D19" s="37" t="s">
        <v>42</v>
      </c>
      <c r="E19" s="38">
        <v>690</v>
      </c>
      <c r="F19" s="34"/>
      <c r="G19" s="35">
        <f t="shared" si="0"/>
        <v>0</v>
      </c>
    </row>
    <row r="20" spans="1:7" s="6" customFormat="1" x14ac:dyDescent="0.2">
      <c r="A20" s="29" t="s">
        <v>65</v>
      </c>
      <c r="B20" s="30" t="s">
        <v>33</v>
      </c>
      <c r="C20" s="36" t="s">
        <v>95</v>
      </c>
      <c r="D20" s="37" t="s">
        <v>42</v>
      </c>
      <c r="E20" s="38">
        <v>220</v>
      </c>
      <c r="F20" s="39"/>
      <c r="G20" s="35">
        <f t="shared" si="0"/>
        <v>0</v>
      </c>
    </row>
    <row r="21" spans="1:7" s="6" customFormat="1" x14ac:dyDescent="0.2">
      <c r="A21" s="29" t="s">
        <v>77</v>
      </c>
      <c r="B21" s="30" t="s">
        <v>33</v>
      </c>
      <c r="C21" s="36" t="s">
        <v>106</v>
      </c>
      <c r="D21" s="37" t="s">
        <v>42</v>
      </c>
      <c r="E21" s="38">
        <v>810</v>
      </c>
      <c r="F21" s="39"/>
      <c r="G21" s="35">
        <f t="shared" si="0"/>
        <v>0</v>
      </c>
    </row>
    <row r="22" spans="1:7" s="5" customFormat="1" ht="24" x14ac:dyDescent="0.2">
      <c r="A22" s="29" t="s">
        <v>78</v>
      </c>
      <c r="B22" s="40" t="s">
        <v>32</v>
      </c>
      <c r="C22" s="45" t="s">
        <v>107</v>
      </c>
      <c r="D22" s="42" t="s">
        <v>44</v>
      </c>
      <c r="E22" s="46">
        <v>1</v>
      </c>
      <c r="F22" s="44"/>
      <c r="G22" s="35">
        <f t="shared" si="0"/>
        <v>0</v>
      </c>
    </row>
    <row r="23" spans="1:7" ht="24" x14ac:dyDescent="0.2">
      <c r="A23" s="29" t="s">
        <v>66</v>
      </c>
      <c r="B23" s="40" t="s">
        <v>32</v>
      </c>
      <c r="C23" s="41" t="s">
        <v>79</v>
      </c>
      <c r="D23" s="42" t="s">
        <v>44</v>
      </c>
      <c r="E23" s="43">
        <v>4</v>
      </c>
      <c r="F23" s="44"/>
      <c r="G23" s="35">
        <f t="shared" si="0"/>
        <v>0</v>
      </c>
    </row>
    <row r="24" spans="1:7" ht="24" x14ac:dyDescent="0.2">
      <c r="A24" s="29" t="s">
        <v>67</v>
      </c>
      <c r="B24" s="40" t="s">
        <v>32</v>
      </c>
      <c r="C24" s="41" t="s">
        <v>98</v>
      </c>
      <c r="D24" s="42" t="s">
        <v>44</v>
      </c>
      <c r="E24" s="43">
        <v>4</v>
      </c>
      <c r="F24" s="44"/>
      <c r="G24" s="35">
        <f t="shared" si="0"/>
        <v>0</v>
      </c>
    </row>
    <row r="25" spans="1:7" ht="36" x14ac:dyDescent="0.2">
      <c r="A25" s="29" t="s">
        <v>22</v>
      </c>
      <c r="B25" s="40" t="s">
        <v>32</v>
      </c>
      <c r="C25" s="41" t="s">
        <v>99</v>
      </c>
      <c r="D25" s="42" t="s">
        <v>44</v>
      </c>
      <c r="E25" s="43">
        <v>3</v>
      </c>
      <c r="F25" s="44"/>
      <c r="G25" s="35">
        <f t="shared" si="0"/>
        <v>0</v>
      </c>
    </row>
    <row r="26" spans="1:7" x14ac:dyDescent="0.2">
      <c r="A26" s="29" t="s">
        <v>23</v>
      </c>
      <c r="B26" s="40" t="s">
        <v>32</v>
      </c>
      <c r="C26" s="41" t="s">
        <v>103</v>
      </c>
      <c r="D26" s="42" t="s">
        <v>44</v>
      </c>
      <c r="E26" s="43">
        <v>2</v>
      </c>
      <c r="F26" s="44"/>
      <c r="G26" s="35">
        <f t="shared" ref="G26" si="2">E26*F26</f>
        <v>0</v>
      </c>
    </row>
    <row r="27" spans="1:7" x14ac:dyDescent="0.2">
      <c r="A27" s="29" t="s">
        <v>111</v>
      </c>
      <c r="B27" s="40" t="s">
        <v>32</v>
      </c>
      <c r="C27" s="41" t="s">
        <v>104</v>
      </c>
      <c r="D27" s="42" t="s">
        <v>44</v>
      </c>
      <c r="E27" s="43">
        <v>2</v>
      </c>
      <c r="F27" s="44"/>
      <c r="G27" s="35">
        <f t="shared" ref="G27" si="3">E27*F27</f>
        <v>0</v>
      </c>
    </row>
    <row r="28" spans="1:7" x14ac:dyDescent="0.2">
      <c r="A28" s="29" t="s">
        <v>68</v>
      </c>
      <c r="B28" s="40" t="s">
        <v>32</v>
      </c>
      <c r="C28" s="41" t="s">
        <v>100</v>
      </c>
      <c r="D28" s="42" t="s">
        <v>44</v>
      </c>
      <c r="E28" s="43">
        <v>3</v>
      </c>
      <c r="F28" s="44"/>
      <c r="G28" s="35">
        <f t="shared" si="0"/>
        <v>0</v>
      </c>
    </row>
    <row r="29" spans="1:7" x14ac:dyDescent="0.2">
      <c r="A29" s="29" t="s">
        <v>61</v>
      </c>
      <c r="B29" s="40" t="s">
        <v>32</v>
      </c>
      <c r="C29" s="41" t="s">
        <v>101</v>
      </c>
      <c r="D29" s="42" t="s">
        <v>44</v>
      </c>
      <c r="E29" s="43">
        <v>2</v>
      </c>
      <c r="F29" s="44"/>
      <c r="G29" s="35">
        <f t="shared" si="0"/>
        <v>0</v>
      </c>
    </row>
    <row r="30" spans="1:7" x14ac:dyDescent="0.2">
      <c r="A30" s="29" t="s">
        <v>24</v>
      </c>
      <c r="B30" s="40" t="s">
        <v>32</v>
      </c>
      <c r="C30" s="41" t="s">
        <v>108</v>
      </c>
      <c r="D30" s="42" t="s">
        <v>44</v>
      </c>
      <c r="E30" s="43">
        <v>2</v>
      </c>
      <c r="F30" s="44"/>
      <c r="G30" s="35">
        <f t="shared" si="0"/>
        <v>0</v>
      </c>
    </row>
    <row r="31" spans="1:7" x14ac:dyDescent="0.2">
      <c r="A31" s="29" t="s">
        <v>25</v>
      </c>
      <c r="B31" s="40" t="s">
        <v>32</v>
      </c>
      <c r="C31" s="82" t="s">
        <v>80</v>
      </c>
      <c r="D31" s="42" t="s">
        <v>42</v>
      </c>
      <c r="E31" s="46">
        <v>12</v>
      </c>
      <c r="F31" s="44"/>
      <c r="G31" s="35">
        <f t="shared" si="0"/>
        <v>0</v>
      </c>
    </row>
    <row r="32" spans="1:7" x14ac:dyDescent="0.2">
      <c r="A32" s="29" t="s">
        <v>69</v>
      </c>
      <c r="B32" s="40" t="s">
        <v>32</v>
      </c>
      <c r="C32" s="82" t="s">
        <v>81</v>
      </c>
      <c r="D32" s="42" t="s">
        <v>42</v>
      </c>
      <c r="E32" s="46">
        <v>6</v>
      </c>
      <c r="F32" s="44"/>
      <c r="G32" s="35">
        <f t="shared" si="0"/>
        <v>0</v>
      </c>
    </row>
    <row r="33" spans="1:7" x14ac:dyDescent="0.2">
      <c r="A33" s="29" t="s">
        <v>70</v>
      </c>
      <c r="B33" s="40" t="s">
        <v>32</v>
      </c>
      <c r="C33" s="82" t="s">
        <v>109</v>
      </c>
      <c r="D33" s="42" t="s">
        <v>44</v>
      </c>
      <c r="E33" s="46">
        <v>5</v>
      </c>
      <c r="F33" s="44"/>
      <c r="G33" s="35">
        <f t="shared" ref="G33" si="4">E33*F33</f>
        <v>0</v>
      </c>
    </row>
    <row r="34" spans="1:7" x14ac:dyDescent="0.2">
      <c r="A34" s="29" t="s">
        <v>112</v>
      </c>
      <c r="B34" s="40" t="s">
        <v>32</v>
      </c>
      <c r="C34" s="83" t="s">
        <v>82</v>
      </c>
      <c r="D34" s="42" t="s">
        <v>92</v>
      </c>
      <c r="E34" s="46">
        <v>80</v>
      </c>
      <c r="F34" s="44"/>
      <c r="G34" s="35">
        <f t="shared" si="0"/>
        <v>0</v>
      </c>
    </row>
    <row r="35" spans="1:7" x14ac:dyDescent="0.2">
      <c r="A35" s="29" t="s">
        <v>113</v>
      </c>
      <c r="B35" s="40" t="s">
        <v>32</v>
      </c>
      <c r="C35" s="83" t="s">
        <v>83</v>
      </c>
      <c r="D35" s="42" t="s">
        <v>44</v>
      </c>
      <c r="E35" s="46">
        <v>2</v>
      </c>
      <c r="F35" s="44"/>
      <c r="G35" s="35">
        <f t="shared" si="0"/>
        <v>0</v>
      </c>
    </row>
    <row r="36" spans="1:7" x14ac:dyDescent="0.2">
      <c r="A36" s="29" t="s">
        <v>114</v>
      </c>
      <c r="B36" s="40" t="s">
        <v>32</v>
      </c>
      <c r="C36" s="84" t="s">
        <v>84</v>
      </c>
      <c r="D36" s="42" t="s">
        <v>93</v>
      </c>
      <c r="E36" s="46">
        <v>85</v>
      </c>
      <c r="F36" s="44"/>
      <c r="G36" s="35">
        <f t="shared" si="0"/>
        <v>0</v>
      </c>
    </row>
    <row r="37" spans="1:7" x14ac:dyDescent="0.2">
      <c r="A37" s="29" t="s">
        <v>115</v>
      </c>
      <c r="B37" s="40" t="s">
        <v>32</v>
      </c>
      <c r="C37" s="85" t="s">
        <v>85</v>
      </c>
      <c r="D37" s="42" t="s">
        <v>51</v>
      </c>
      <c r="E37" s="46">
        <v>0.5</v>
      </c>
      <c r="F37" s="44"/>
      <c r="G37" s="35">
        <f t="shared" si="0"/>
        <v>0</v>
      </c>
    </row>
    <row r="38" spans="1:7" s="4" customFormat="1" x14ac:dyDescent="0.2">
      <c r="A38" s="29" t="s">
        <v>116</v>
      </c>
      <c r="B38" s="40" t="s">
        <v>32</v>
      </c>
      <c r="C38" s="85" t="s">
        <v>86</v>
      </c>
      <c r="D38" s="42" t="s">
        <v>92</v>
      </c>
      <c r="E38" s="46">
        <v>18</v>
      </c>
      <c r="F38" s="44"/>
      <c r="G38" s="35">
        <f t="shared" si="0"/>
        <v>0</v>
      </c>
    </row>
    <row r="39" spans="1:7" s="5" customFormat="1" ht="18.75" x14ac:dyDescent="0.2">
      <c r="A39" s="29" t="s">
        <v>117</v>
      </c>
      <c r="B39" s="40" t="s">
        <v>32</v>
      </c>
      <c r="C39" s="86" t="s">
        <v>87</v>
      </c>
      <c r="D39" s="42" t="s">
        <v>44</v>
      </c>
      <c r="E39" s="46">
        <v>1</v>
      </c>
      <c r="F39" s="44"/>
      <c r="G39" s="35">
        <f t="shared" si="0"/>
        <v>0</v>
      </c>
    </row>
    <row r="40" spans="1:7" s="5" customFormat="1" ht="18.75" x14ac:dyDescent="0.2">
      <c r="A40" s="29" t="s">
        <v>118</v>
      </c>
      <c r="B40" s="40" t="s">
        <v>32</v>
      </c>
      <c r="C40" s="86" t="s">
        <v>88</v>
      </c>
      <c r="D40" s="42" t="s">
        <v>94</v>
      </c>
      <c r="E40" s="46">
        <v>85</v>
      </c>
      <c r="F40" s="44"/>
      <c r="G40" s="35">
        <f t="shared" si="0"/>
        <v>0</v>
      </c>
    </row>
    <row r="41" spans="1:7" s="5" customFormat="1" ht="18.75" x14ac:dyDescent="0.2">
      <c r="A41" s="29" t="s">
        <v>74</v>
      </c>
      <c r="B41" s="40" t="s">
        <v>32</v>
      </c>
      <c r="C41" s="84" t="s">
        <v>89</v>
      </c>
      <c r="D41" s="42" t="s">
        <v>94</v>
      </c>
      <c r="E41" s="46">
        <v>85</v>
      </c>
      <c r="F41" s="44"/>
      <c r="G41" s="35">
        <f t="shared" si="0"/>
        <v>0</v>
      </c>
    </row>
    <row r="42" spans="1:7" s="5" customFormat="1" ht="18.75" x14ac:dyDescent="0.2">
      <c r="A42" s="29" t="s">
        <v>75</v>
      </c>
      <c r="B42" s="40" t="s">
        <v>32</v>
      </c>
      <c r="C42" s="45" t="s">
        <v>90</v>
      </c>
      <c r="D42" s="42" t="s">
        <v>44</v>
      </c>
      <c r="E42" s="46">
        <v>1</v>
      </c>
      <c r="F42" s="44"/>
      <c r="G42" s="35">
        <f t="shared" si="0"/>
        <v>0</v>
      </c>
    </row>
    <row r="43" spans="1:7" s="5" customFormat="1" ht="18.75" x14ac:dyDescent="0.2">
      <c r="A43" s="29" t="s">
        <v>26</v>
      </c>
      <c r="B43" s="40" t="s">
        <v>32</v>
      </c>
      <c r="C43" s="45" t="s">
        <v>91</v>
      </c>
      <c r="D43" s="42" t="s">
        <v>92</v>
      </c>
      <c r="E43" s="46">
        <v>15</v>
      </c>
      <c r="F43" s="44"/>
      <c r="G43" s="35">
        <f t="shared" si="0"/>
        <v>0</v>
      </c>
    </row>
    <row r="44" spans="1:7" ht="15.75" thickBot="1" x14ac:dyDescent="0.3">
      <c r="A44" s="29" t="s">
        <v>27</v>
      </c>
      <c r="B44" s="47" t="str">
        <f>B6</f>
        <v>Č. oddílu 1</v>
      </c>
      <c r="C44" s="7" t="s">
        <v>45</v>
      </c>
      <c r="D44" s="48"/>
      <c r="E44" s="49"/>
      <c r="F44" s="50"/>
      <c r="G44" s="51">
        <f>SUM(G7:G43)</f>
        <v>0</v>
      </c>
    </row>
    <row r="45" spans="1:7" ht="39" customHeight="1" x14ac:dyDescent="0.25">
      <c r="A45" s="29" t="s">
        <v>28</v>
      </c>
      <c r="B45" s="52" t="s">
        <v>6</v>
      </c>
      <c r="C45" s="53" t="s">
        <v>46</v>
      </c>
      <c r="D45" s="54"/>
      <c r="E45" s="55"/>
      <c r="F45" s="56"/>
      <c r="G45" s="57"/>
    </row>
    <row r="46" spans="1:7" x14ac:dyDescent="0.2">
      <c r="A46" s="29" t="s">
        <v>29</v>
      </c>
      <c r="B46" s="30" t="s">
        <v>33</v>
      </c>
      <c r="C46" s="58" t="s">
        <v>47</v>
      </c>
      <c r="D46" s="59" t="s">
        <v>42</v>
      </c>
      <c r="E46" s="38">
        <v>690</v>
      </c>
      <c r="F46" s="34"/>
      <c r="G46" s="35">
        <f t="shared" ref="G46:G49" si="5">E46*F46</f>
        <v>0</v>
      </c>
    </row>
    <row r="47" spans="1:7" x14ac:dyDescent="0.2">
      <c r="A47" s="29" t="s">
        <v>30</v>
      </c>
      <c r="B47" s="30" t="s">
        <v>33</v>
      </c>
      <c r="C47" s="58" t="s">
        <v>48</v>
      </c>
      <c r="D47" s="59" t="s">
        <v>51</v>
      </c>
      <c r="E47" s="38">
        <v>5</v>
      </c>
      <c r="F47" s="34"/>
      <c r="G47" s="35">
        <f t="shared" si="5"/>
        <v>0</v>
      </c>
    </row>
    <row r="48" spans="1:7" x14ac:dyDescent="0.2">
      <c r="A48" s="29" t="s">
        <v>119</v>
      </c>
      <c r="B48" s="30" t="s">
        <v>33</v>
      </c>
      <c r="C48" s="58" t="s">
        <v>49</v>
      </c>
      <c r="D48" s="59" t="s">
        <v>44</v>
      </c>
      <c r="E48" s="38">
        <v>55</v>
      </c>
      <c r="F48" s="34"/>
      <c r="G48" s="35">
        <f t="shared" si="5"/>
        <v>0</v>
      </c>
    </row>
    <row r="49" spans="1:7" x14ac:dyDescent="0.2">
      <c r="A49" s="29" t="s">
        <v>71</v>
      </c>
      <c r="B49" s="60" t="s">
        <v>33</v>
      </c>
      <c r="C49" s="58" t="s">
        <v>50</v>
      </c>
      <c r="D49" s="59" t="s">
        <v>51</v>
      </c>
      <c r="E49" s="38">
        <v>2</v>
      </c>
      <c r="F49" s="34"/>
      <c r="G49" s="35">
        <f t="shared" si="5"/>
        <v>0</v>
      </c>
    </row>
    <row r="50" spans="1:7" ht="15.75" thickBot="1" x14ac:dyDescent="0.3">
      <c r="A50" s="29" t="s">
        <v>62</v>
      </c>
      <c r="B50" s="61" t="str">
        <f>B45</f>
        <v>Č. oddílu 2</v>
      </c>
      <c r="C50" s="62" t="s">
        <v>57</v>
      </c>
      <c r="D50" s="63"/>
      <c r="E50" s="64"/>
      <c r="F50" s="65"/>
      <c r="G50" s="66">
        <f>SUM(G46:G49)</f>
        <v>0</v>
      </c>
    </row>
    <row r="51" spans="1:7" x14ac:dyDescent="0.25">
      <c r="A51" s="29" t="s">
        <v>72</v>
      </c>
      <c r="B51" s="52" t="s">
        <v>52</v>
      </c>
      <c r="C51" s="53" t="s">
        <v>53</v>
      </c>
      <c r="D51" s="54"/>
      <c r="E51" s="55"/>
      <c r="F51" s="56"/>
      <c r="G51" s="57"/>
    </row>
    <row r="52" spans="1:7" x14ac:dyDescent="0.2">
      <c r="A52" s="29" t="s">
        <v>73</v>
      </c>
      <c r="B52" s="30" t="s">
        <v>33</v>
      </c>
      <c r="C52" s="67" t="s">
        <v>54</v>
      </c>
      <c r="D52" s="68" t="s">
        <v>55</v>
      </c>
      <c r="E52" s="69">
        <v>2500</v>
      </c>
      <c r="F52" s="34"/>
      <c r="G52" s="35">
        <f>E52*F52</f>
        <v>0</v>
      </c>
    </row>
    <row r="53" spans="1:7" ht="15.75" thickBot="1" x14ac:dyDescent="0.3">
      <c r="A53" s="29" t="s">
        <v>31</v>
      </c>
      <c r="B53" s="61" t="str">
        <f>B51</f>
        <v>Č. oddílu 3</v>
      </c>
      <c r="C53" s="62" t="s">
        <v>56</v>
      </c>
      <c r="D53" s="70"/>
      <c r="E53" s="64"/>
      <c r="F53" s="65"/>
      <c r="G53" s="66">
        <f>SUM(G52:G52)</f>
        <v>0</v>
      </c>
    </row>
    <row r="54" spans="1:7" ht="15.75" thickBot="1" x14ac:dyDescent="0.3">
      <c r="A54" s="71"/>
      <c r="B54" s="72"/>
      <c r="C54" s="73" t="s">
        <v>97</v>
      </c>
      <c r="D54" s="74"/>
      <c r="E54" s="75"/>
      <c r="F54" s="76"/>
      <c r="G54" s="77">
        <f>G44+G50+G53</f>
        <v>0</v>
      </c>
    </row>
    <row r="56" spans="1:7" ht="15" customHeight="1" x14ac:dyDescent="0.25">
      <c r="A56" s="87" t="s">
        <v>58</v>
      </c>
      <c r="B56" s="87"/>
      <c r="C56" s="87"/>
      <c r="D56" s="87"/>
      <c r="E56" s="87"/>
      <c r="F56" s="87"/>
      <c r="G56" s="87"/>
    </row>
    <row r="57" spans="1:7" x14ac:dyDescent="0.25">
      <c r="A57" s="87"/>
      <c r="B57" s="87"/>
      <c r="C57" s="87"/>
      <c r="D57" s="87"/>
      <c r="E57" s="87"/>
      <c r="F57" s="87"/>
      <c r="G57" s="87"/>
    </row>
  </sheetData>
  <mergeCells count="8">
    <mergeCell ref="A56:G57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KUNCJ</cp:lastModifiedBy>
  <cp:lastPrinted>2018-12-21T08:54:51Z</cp:lastPrinted>
  <dcterms:created xsi:type="dcterms:W3CDTF">2015-01-04T14:19:24Z</dcterms:created>
  <dcterms:modified xsi:type="dcterms:W3CDTF">2020-04-19T15:24:20Z</dcterms:modified>
</cp:coreProperties>
</file>