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795" windowWidth="11700" windowHeight="5760" activeTab="2"/>
  </bookViews>
  <sheets>
    <sheet name="Krycí list" sheetId="1" r:id="rId1"/>
    <sheet name="Rekapitulace" sheetId="2" r:id="rId2"/>
    <sheet name="Položky" sheetId="3" r:id="rId3"/>
  </sheets>
  <externalReferences>
    <externalReference r:id="rId6"/>
  </externalReference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list'!$F$4</definedName>
    <definedName name="MJ">'Krycí list'!$G$4</definedName>
    <definedName name="Mont">'Rekapitulace'!$H$8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'Položky'!$A$1:$G$9</definedName>
    <definedName name="_xlnm.Print_Area" localSheetId="1">'Rekapitulace'!$A$1:$I$9</definedName>
    <definedName name="PocetMJ">'Krycí list'!$G$7</definedName>
    <definedName name="Poznamka">'Krycí list'!$B$36</definedName>
    <definedName name="Projektant">'Krycí list'!$C$7</definedName>
    <definedName name="PSV">'Rekapitulace'!$F$8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<sst xmlns="http://schemas.openxmlformats.org/spreadsheetml/2006/main" count="93" uniqueCount="70">
  <si>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</si>
  <si>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</si>
  <si>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</si>
  <si>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</si>
  <si>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</si>
  <si>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</si>
  <si>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</si>
  <si>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</si>
  <si>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</si>
  <si>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</si>
  <si>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</si>
  <si>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</si>
  <si>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</si>
  <si>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</si>
  <si>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</si>
  <si>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</si>
  <si>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</si>
  <si>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</si>
  <si>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</si>
  <si>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</si>
  <si>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</si>
  <si>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</si>
  <si>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</si>
  <si>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</si>
  <si>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</si>
  <si>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</si>
  <si>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</si>
  <si>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</si>
  <si>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</si>
  <si>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</si>
  <si>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</si>
  <si>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</si>
  <si>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</si>
  <si>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</si>
  <si>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</si>
  <si>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</si>
  <si>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</si>
  <si>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</si>
  <si>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</si>
  <si>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</si>
  <si>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</si>
  <si>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</si>
  <si>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</si>
  <si>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</si>
  <si>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</si>
  <si>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</si>
  <si>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</si>
  <si>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</si>
  <si>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</si>
  <si>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</si>
  <si>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</si>
  <si>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</si>
  <si>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</si>
  <si>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</si>
  <si>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</si>
  <si>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</si>
  <si>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</si>
  <si>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</si>
  <si>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</si>
  <si>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</si>
  <si>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</si>
  <si>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Rozpočet byl zpracován jako orientační  s cenami dostupnými projekční firmě.</t>
  </si>
  <si>
    <t>PP</t>
  </si>
  <si>
    <t>t</t>
  </si>
  <si>
    <t>99</t>
  </si>
  <si>
    <t>Staveništní přesun hmot</t>
  </si>
  <si>
    <t>VETERNÁRNÍ A FARM.UNIVERZITA BRNO  REKONSTRUKCE 3.NP A PŮDNÍ VESTAVBA OBJEKTU 22</t>
  </si>
  <si>
    <t>979990101R00</t>
  </si>
  <si>
    <t>Uložení suti včetně poplatku za skládku suti-směs betonu a cihel</t>
  </si>
  <si>
    <t>DODATEK 2 - ZDRAVOTNĚ TECHNICKÉ INSTALACE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</si>
</sst>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color indexed="8"/>
      <name val="Arial"/>
      <family val="2"/>
    </font>
    <font>
      <i/>
      <sz val="14"/>
      <name val="Arial CE"/>
      <family val="0"/>
    </font>
    <font>
      <i/>
      <sz val="9"/>
      <name val="Arial CE"/>
      <family val="0"/>
    </font>
    <font>
      <b/>
      <i/>
      <sz val="8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10" xfId="46" applyFont="1" applyBorder="1">
      <alignment/>
      <protection/>
    </xf>
    <xf numFmtId="0" fontId="0" fillId="0" borderId="10" xfId="46" applyBorder="1">
      <alignment/>
      <protection/>
    </xf>
    <xf numFmtId="0" fontId="0" fillId="0" borderId="10" xfId="46" applyBorder="1" applyAlignment="1">
      <alignment horizontal="right"/>
      <protection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3" fillId="0" borderId="12" xfId="46" applyFont="1" applyBorder="1">
      <alignment/>
      <protection/>
    </xf>
    <xf numFmtId="0" fontId="0" fillId="0" borderId="12" xfId="46" applyBorder="1">
      <alignment/>
      <protection/>
    </xf>
    <xf numFmtId="0" fontId="0" fillId="0" borderId="12" xfId="46" applyBorder="1" applyAlignment="1">
      <alignment horizontal="right"/>
      <protection/>
    </xf>
    <xf numFmtId="0" fontId="0" fillId="0" borderId="12" xfId="46" applyFont="1" applyBorder="1">
      <alignment/>
      <protection/>
    </xf>
    <xf numFmtId="0" fontId="0" fillId="0" borderId="12" xfId="0" applyNumberFormat="1" applyBorder="1" applyAlignment="1">
      <alignment/>
    </xf>
    <xf numFmtId="0" fontId="8" fillId="0" borderId="13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49" fontId="5" fillId="0" borderId="19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3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32" xfId="0" applyFont="1" applyFill="1" applyBorder="1" applyAlignment="1">
      <alignment horizontal="centerContinuous" vertical="center"/>
    </xf>
    <xf numFmtId="0" fontId="7" fillId="0" borderId="33" xfId="0" applyFont="1" applyFill="1" applyBorder="1" applyAlignment="1">
      <alignment horizontal="centerContinuous" vertical="center"/>
    </xf>
    <xf numFmtId="0" fontId="0" fillId="0" borderId="33" xfId="0" applyFill="1" applyBorder="1" applyAlignment="1">
      <alignment horizontal="centerContinuous" vertical="center"/>
    </xf>
    <xf numFmtId="0" fontId="0" fillId="0" borderId="34" xfId="0" applyFill="1" applyBorder="1" applyAlignment="1">
      <alignment horizontal="centerContinuous" vertical="center"/>
    </xf>
    <xf numFmtId="0" fontId="1" fillId="0" borderId="3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centerContinuous"/>
    </xf>
    <xf numFmtId="0" fontId="1" fillId="0" borderId="36" xfId="0" applyFont="1" applyFill="1" applyBorder="1" applyAlignment="1">
      <alignment horizontal="centerContinuous"/>
    </xf>
    <xf numFmtId="0" fontId="0" fillId="0" borderId="36" xfId="0" applyFill="1" applyBorder="1" applyAlignment="1">
      <alignment horizontal="centerContinuous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3" xfId="0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8" xfId="0" applyFont="1" applyFill="1" applyBorder="1" applyAlignment="1">
      <alignment/>
    </xf>
    <xf numFmtId="3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3" fontId="0" fillId="0" borderId="49" xfId="0" applyNumberForma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ill="1" applyBorder="1" applyAlignment="1">
      <alignment horizontal="right"/>
    </xf>
    <xf numFmtId="168" fontId="0" fillId="0" borderId="0" xfId="0" applyNumberFormat="1" applyFill="1" applyBorder="1" applyAlignment="1">
      <alignment/>
    </xf>
    <xf numFmtId="0" fontId="0" fillId="0" borderId="26" xfId="0" applyNumberFormat="1" applyFill="1" applyBorder="1" applyAlignment="1">
      <alignment horizontal="right"/>
    </xf>
    <xf numFmtId="167" fontId="0" fillId="0" borderId="29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167" fontId="7" fillId="0" borderId="49" xfId="0" applyNumberFormat="1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justify"/>
    </xf>
    <xf numFmtId="49" fontId="9" fillId="0" borderId="53" xfId="46" applyNumberFormat="1" applyFont="1" applyFill="1" applyBorder="1">
      <alignment/>
      <protection/>
    </xf>
    <xf numFmtId="0" fontId="9" fillId="0" borderId="44" xfId="46" applyFont="1" applyFill="1" applyBorder="1" applyAlignment="1">
      <alignment horizontal="center"/>
      <protection/>
    </xf>
    <xf numFmtId="0" fontId="9" fillId="0" borderId="44" xfId="46" applyNumberFormat="1" applyFont="1" applyFill="1" applyBorder="1" applyAlignment="1">
      <alignment horizontal="center"/>
      <protection/>
    </xf>
    <xf numFmtId="0" fontId="9" fillId="0" borderId="53" xfId="46" applyFont="1" applyFill="1" applyBorder="1" applyAlignment="1">
      <alignment horizontal="center"/>
      <protection/>
    </xf>
    <xf numFmtId="0" fontId="0" fillId="0" borderId="54" xfId="46" applyFont="1" applyFill="1" applyBorder="1" applyAlignment="1">
      <alignment horizontal="center"/>
      <protection/>
    </xf>
    <xf numFmtId="0" fontId="0" fillId="0" borderId="54" xfId="46" applyNumberFormat="1" applyFont="1" applyFill="1" applyBorder="1" applyAlignment="1">
      <alignment horizontal="right"/>
      <protection/>
    </xf>
    <xf numFmtId="0" fontId="0" fillId="0" borderId="54" xfId="46" applyNumberFormat="1" applyFont="1" applyFill="1" applyBorder="1">
      <alignment/>
      <protection/>
    </xf>
    <xf numFmtId="49" fontId="8" fillId="0" borderId="54" xfId="46" applyNumberFormat="1" applyFont="1" applyFill="1" applyBorder="1" applyAlignment="1">
      <alignment horizontal="center" shrinkToFit="1"/>
      <protection/>
    </xf>
    <xf numFmtId="4" fontId="8" fillId="0" borderId="54" xfId="46" applyNumberFormat="1" applyFont="1" applyFill="1" applyBorder="1" applyAlignment="1">
      <alignment horizontal="right"/>
      <protection/>
    </xf>
    <xf numFmtId="4" fontId="8" fillId="0" borderId="54" xfId="46" applyNumberFormat="1" applyFont="1" applyFill="1" applyBorder="1">
      <alignment/>
      <protection/>
    </xf>
    <xf numFmtId="0" fontId="0" fillId="0" borderId="55" xfId="46" applyFont="1" applyFill="1" applyBorder="1" applyAlignment="1">
      <alignment horizontal="center"/>
      <protection/>
    </xf>
    <xf numFmtId="4" fontId="0" fillId="0" borderId="55" xfId="46" applyNumberFormat="1" applyFont="1" applyFill="1" applyBorder="1" applyAlignment="1">
      <alignment horizontal="right"/>
      <protection/>
    </xf>
    <xf numFmtId="49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49" fontId="1" fillId="0" borderId="35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49" fontId="9" fillId="0" borderId="19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3" fontId="1" fillId="0" borderId="5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54" xfId="46" applyFont="1" applyFill="1" applyBorder="1" applyAlignment="1">
      <alignment horizontal="center"/>
      <protection/>
    </xf>
    <xf numFmtId="49" fontId="8" fillId="0" borderId="21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49" fontId="3" fillId="0" borderId="55" xfId="46" applyNumberFormat="1" applyFont="1" applyFill="1" applyBorder="1" applyAlignment="1">
      <alignment horizontal="left"/>
      <protection/>
    </xf>
    <xf numFmtId="0" fontId="3" fillId="0" borderId="55" xfId="46" applyFont="1" applyFill="1" applyBorder="1">
      <alignment/>
      <protection/>
    </xf>
    <xf numFmtId="0" fontId="3" fillId="0" borderId="60" xfId="46" applyFont="1" applyBorder="1">
      <alignment/>
      <protection/>
    </xf>
    <xf numFmtId="0" fontId="0" fillId="0" borderId="61" xfId="0" applyBorder="1" applyAlignment="1">
      <alignment/>
    </xf>
    <xf numFmtId="49" fontId="1" fillId="0" borderId="54" xfId="46" applyNumberFormat="1" applyFont="1" applyFill="1" applyBorder="1" applyAlignment="1">
      <alignment horizontal="left"/>
      <protection/>
    </xf>
    <xf numFmtId="0" fontId="1" fillId="0" borderId="54" xfId="46" applyFont="1" applyFill="1" applyBorder="1">
      <alignment/>
      <protection/>
    </xf>
    <xf numFmtId="49" fontId="1" fillId="0" borderId="20" xfId="0" applyNumberFormat="1" applyFont="1" applyFill="1" applyBorder="1" applyAlignment="1">
      <alignment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13" fillId="0" borderId="54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/>
      <protection/>
    </xf>
    <xf numFmtId="4" fontId="8" fillId="0" borderId="54" xfId="46" applyNumberFormat="1" applyFont="1" applyFill="1" applyBorder="1" applyAlignment="1">
      <alignment horizontal="right"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0" fillId="0" borderId="10" xfId="46" applyFill="1" applyBorder="1">
      <alignment/>
      <protection/>
    </xf>
    <xf numFmtId="0" fontId="0" fillId="0" borderId="10" xfId="46" applyFill="1" applyBorder="1" applyAlignment="1">
      <alignment horizontal="right"/>
      <protection/>
    </xf>
    <xf numFmtId="0" fontId="0" fillId="0" borderId="11" xfId="46" applyFill="1" applyBorder="1">
      <alignment/>
      <protection/>
    </xf>
    <xf numFmtId="0" fontId="3" fillId="0" borderId="12" xfId="46" applyFont="1" applyFill="1" applyBorder="1">
      <alignment/>
      <protection/>
    </xf>
    <xf numFmtId="0" fontId="0" fillId="0" borderId="12" xfId="46" applyFill="1" applyBorder="1">
      <alignment/>
      <protection/>
    </xf>
    <xf numFmtId="0" fontId="0" fillId="0" borderId="12" xfId="46" applyFill="1" applyBorder="1" applyAlignment="1">
      <alignment horizontal="right"/>
      <protection/>
    </xf>
    <xf numFmtId="0" fontId="0" fillId="0" borderId="13" xfId="46" applyFont="1" applyFill="1" applyBorder="1">
      <alignment/>
      <protection/>
    </xf>
    <xf numFmtId="4" fontId="1" fillId="0" borderId="55" xfId="46" applyNumberFormat="1" applyFont="1" applyFill="1" applyBorder="1">
      <alignment/>
      <protection/>
    </xf>
    <xf numFmtId="49" fontId="16" fillId="0" borderId="19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54" xfId="46" applyFont="1" applyFill="1" applyBorder="1" applyAlignment="1">
      <alignment horizontal="center"/>
      <protection/>
    </xf>
    <xf numFmtId="0" fontId="8" fillId="0" borderId="55" xfId="46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0" fillId="0" borderId="54" xfId="46" applyBorder="1">
      <alignment/>
      <protection/>
    </xf>
    <xf numFmtId="0" fontId="18" fillId="0" borderId="10" xfId="46" applyFont="1" applyFill="1" applyBorder="1">
      <alignment/>
      <protection/>
    </xf>
    <xf numFmtId="0" fontId="8" fillId="0" borderId="54" xfId="46" applyFont="1" applyFill="1" applyBorder="1">
      <alignment/>
      <protection/>
    </xf>
    <xf numFmtId="0" fontId="0" fillId="0" borderId="0" xfId="0" applyFill="1" applyAlignment="1">
      <alignment horizontal="left" wrapText="1"/>
    </xf>
    <xf numFmtId="0" fontId="14" fillId="0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15" fillId="0" borderId="29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0" fontId="0" fillId="0" borderId="63" xfId="46" applyFont="1" applyBorder="1" applyAlignment="1">
      <alignment horizontal="center"/>
      <protection/>
    </xf>
    <xf numFmtId="0" fontId="0" fillId="0" borderId="64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10" fillId="0" borderId="0" xfId="46" applyFont="1" applyFill="1" applyAlignment="1">
      <alignment horizontal="center"/>
      <protection/>
    </xf>
    <xf numFmtId="0" fontId="0" fillId="0" borderId="63" xfId="46" applyFont="1" applyFill="1" applyBorder="1" applyAlignment="1">
      <alignment horizontal="center"/>
      <protection/>
    </xf>
    <xf numFmtId="0" fontId="0" fillId="0" borderId="64" xfId="46" applyFont="1" applyFill="1" applyBorder="1" applyAlignment="1">
      <alignment horizontal="center"/>
      <protection/>
    </xf>
    <xf numFmtId="49" fontId="0" fillId="0" borderId="65" xfId="46" applyNumberFormat="1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rka\Firma\_2015\DS_Slivenec_Livingstav_150205\PP\EXP_PP_150417\VENKY_EXP_150615\VENKY_PP_DS_Slivenec_150620_roz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2">
        <row r="45">
          <cell r="C45" t="str">
            <v>Staveništní přesun hmot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zoomScale="125" zoomScaleNormal="125" zoomScalePageLayoutView="0" workbookViewId="0" topLeftCell="A1">
      <selection activeCell="C5" sqref="C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>
      <c r="C2" s="126"/>
    </row>
    <row r="3" spans="1:11" ht="12.75" customHeight="1">
      <c r="A3" s="22" t="s">
        <v>1</v>
      </c>
      <c r="B3" s="23"/>
      <c r="C3" s="30" t="s">
        <v>2</v>
      </c>
      <c r="D3" s="24"/>
      <c r="E3" s="24"/>
      <c r="F3" s="25" t="s">
        <v>3</v>
      </c>
      <c r="G3" s="26"/>
      <c r="H3" s="27"/>
      <c r="I3" s="27"/>
      <c r="J3" s="27"/>
      <c r="K3" s="27"/>
    </row>
    <row r="4" spans="1:11" ht="12.75" customHeight="1">
      <c r="A4" s="149"/>
      <c r="B4" s="129"/>
      <c r="C4" s="125" t="s">
        <v>69</v>
      </c>
      <c r="D4" s="30"/>
      <c r="E4" s="30"/>
      <c r="F4" s="31"/>
      <c r="G4" s="32"/>
      <c r="H4" s="27"/>
      <c r="I4" s="27"/>
      <c r="J4" s="27"/>
      <c r="K4" s="27"/>
    </row>
    <row r="5" spans="1:11" ht="12.75" customHeight="1">
      <c r="A5" s="33" t="s">
        <v>5</v>
      </c>
      <c r="B5" s="34"/>
      <c r="C5" s="35" t="s">
        <v>6</v>
      </c>
      <c r="D5" s="35"/>
      <c r="E5" s="35"/>
      <c r="F5" s="36" t="s">
        <v>7</v>
      </c>
      <c r="G5" s="37"/>
      <c r="H5" s="27"/>
      <c r="I5" s="27"/>
      <c r="J5" s="27"/>
      <c r="K5" s="27"/>
    </row>
    <row r="6" spans="1:11" ht="12.75" customHeight="1">
      <c r="A6" s="28"/>
      <c r="B6" s="29"/>
      <c r="C6" s="150" t="s">
        <v>66</v>
      </c>
      <c r="D6" s="30"/>
      <c r="E6" s="30"/>
      <c r="F6" s="121"/>
      <c r="G6" s="32"/>
      <c r="H6" s="27"/>
      <c r="I6" s="27"/>
      <c r="J6" s="27"/>
      <c r="K6" s="27"/>
    </row>
    <row r="7" spans="1:11" ht="12.75">
      <c r="A7" s="33" t="s">
        <v>8</v>
      </c>
      <c r="B7" s="35"/>
      <c r="C7" s="160"/>
      <c r="D7" s="161"/>
      <c r="E7" s="38" t="s">
        <v>9</v>
      </c>
      <c r="F7" s="39"/>
      <c r="G7" s="40">
        <v>0</v>
      </c>
      <c r="H7" s="41"/>
      <c r="I7" s="41"/>
      <c r="J7" s="27"/>
      <c r="K7" s="27"/>
    </row>
    <row r="8" spans="1:11" ht="12.75">
      <c r="A8" s="33" t="s">
        <v>10</v>
      </c>
      <c r="B8" s="35"/>
      <c r="C8" s="162"/>
      <c r="D8" s="163"/>
      <c r="E8" s="36" t="s">
        <v>11</v>
      </c>
      <c r="F8" s="35"/>
      <c r="G8" s="42">
        <f>IF(PocetMJ=0,,ROUND((F29+F31)/PocetMJ,1))</f>
        <v>0</v>
      </c>
      <c r="H8" s="27"/>
      <c r="I8" s="27"/>
      <c r="J8" s="27"/>
      <c r="K8" s="27"/>
    </row>
    <row r="9" spans="1:11" ht="12.75">
      <c r="A9" s="43" t="s">
        <v>12</v>
      </c>
      <c r="B9" s="44"/>
      <c r="C9" s="44"/>
      <c r="D9" s="44"/>
      <c r="E9" s="45" t="s">
        <v>13</v>
      </c>
      <c r="F9" s="44"/>
      <c r="G9" s="46">
        <v>0</v>
      </c>
      <c r="H9" s="27"/>
      <c r="I9" s="27"/>
      <c r="J9" s="27"/>
      <c r="K9" s="27"/>
    </row>
    <row r="10" spans="1:57" ht="12.75">
      <c r="A10" s="47" t="s">
        <v>14</v>
      </c>
      <c r="B10" s="30"/>
      <c r="C10" s="30"/>
      <c r="D10" s="30"/>
      <c r="E10" s="31" t="s">
        <v>15</v>
      </c>
      <c r="F10" s="30"/>
      <c r="G10" s="32"/>
      <c r="H10" s="27"/>
      <c r="I10" s="27"/>
      <c r="J10" s="27"/>
      <c r="K10" s="27"/>
      <c r="BA10" s="4"/>
      <c r="BB10" s="4"/>
      <c r="BC10" s="4"/>
      <c r="BD10" s="4"/>
      <c r="BE10" s="4"/>
    </row>
    <row r="11" spans="1:11" ht="12.75">
      <c r="A11" s="47"/>
      <c r="B11" s="30"/>
      <c r="C11" s="30"/>
      <c r="D11" s="30"/>
      <c r="E11" s="164"/>
      <c r="F11" s="165"/>
      <c r="G11" s="166"/>
      <c r="H11" s="27"/>
      <c r="I11" s="27"/>
      <c r="J11" s="27"/>
      <c r="K11" s="27"/>
    </row>
    <row r="12" spans="1:11" ht="28.5" customHeight="1" thickBot="1">
      <c r="A12" s="48" t="s">
        <v>16</v>
      </c>
      <c r="B12" s="49"/>
      <c r="C12" s="49"/>
      <c r="D12" s="49"/>
      <c r="E12" s="50"/>
      <c r="F12" s="50"/>
      <c r="G12" s="51"/>
      <c r="H12" s="27"/>
      <c r="I12" s="27"/>
      <c r="J12" s="27"/>
      <c r="K12" s="27"/>
    </row>
    <row r="13" spans="1:11" ht="17.25" customHeight="1" thickBot="1">
      <c r="A13" s="52" t="s">
        <v>17</v>
      </c>
      <c r="B13" s="53"/>
      <c r="C13" s="54"/>
      <c r="D13" s="55" t="s">
        <v>18</v>
      </c>
      <c r="E13" s="56"/>
      <c r="F13" s="56"/>
      <c r="G13" s="54"/>
      <c r="H13" s="27"/>
      <c r="I13" s="27"/>
      <c r="J13" s="27"/>
      <c r="K13" s="27"/>
    </row>
    <row r="14" spans="1:11" ht="15.75" customHeight="1">
      <c r="A14" s="57"/>
      <c r="B14" s="58" t="s">
        <v>19</v>
      </c>
      <c r="C14" s="59">
        <v>0</v>
      </c>
      <c r="D14" s="60">
        <v>0</v>
      </c>
      <c r="E14" s="61"/>
      <c r="F14" s="62"/>
      <c r="G14" s="59">
        <v>0</v>
      </c>
      <c r="H14" s="27"/>
      <c r="I14" s="27"/>
      <c r="J14" s="27"/>
      <c r="K14" s="27"/>
    </row>
    <row r="15" spans="1:11" ht="15.75" customHeight="1">
      <c r="A15" s="57" t="s">
        <v>20</v>
      </c>
      <c r="B15" s="58" t="s">
        <v>21</v>
      </c>
      <c r="C15" s="59">
        <v>0</v>
      </c>
      <c r="D15" s="43">
        <v>0</v>
      </c>
      <c r="E15" s="63"/>
      <c r="F15" s="64"/>
      <c r="G15" s="59">
        <v>0</v>
      </c>
      <c r="H15" s="27"/>
      <c r="I15" s="27"/>
      <c r="J15" s="27"/>
      <c r="K15" s="27"/>
    </row>
    <row r="16" spans="1:11" ht="15.75" customHeight="1">
      <c r="A16" s="57" t="s">
        <v>22</v>
      </c>
      <c r="B16" s="58" t="s">
        <v>23</v>
      </c>
      <c r="C16" s="59">
        <v>0</v>
      </c>
      <c r="D16" s="43">
        <v>0</v>
      </c>
      <c r="E16" s="63"/>
      <c r="F16" s="64"/>
      <c r="G16" s="59">
        <v>0</v>
      </c>
      <c r="H16" s="27"/>
      <c r="I16" s="27"/>
      <c r="J16" s="27"/>
      <c r="K16" s="27"/>
    </row>
    <row r="17" spans="1:11" ht="15.75" customHeight="1">
      <c r="A17" s="65" t="s">
        <v>24</v>
      </c>
      <c r="B17" s="58" t="s">
        <v>25</v>
      </c>
      <c r="C17" s="59">
        <f>PSV</f>
        <v>0</v>
      </c>
      <c r="D17" s="43">
        <v>0</v>
      </c>
      <c r="E17" s="63"/>
      <c r="F17" s="64"/>
      <c r="G17" s="59">
        <v>0</v>
      </c>
      <c r="H17" s="27"/>
      <c r="I17" s="27"/>
      <c r="J17" s="27"/>
      <c r="K17" s="27"/>
    </row>
    <row r="18" spans="1:11" ht="15.75" customHeight="1">
      <c r="A18" s="66" t="s">
        <v>26</v>
      </c>
      <c r="B18" s="58"/>
      <c r="C18" s="59">
        <f>SUM(C14:C17)</f>
        <v>0</v>
      </c>
      <c r="D18" s="67">
        <v>0</v>
      </c>
      <c r="E18" s="63"/>
      <c r="F18" s="64"/>
      <c r="G18" s="59">
        <v>0</v>
      </c>
      <c r="H18" s="27"/>
      <c r="I18" s="27"/>
      <c r="J18" s="27"/>
      <c r="K18" s="27"/>
    </row>
    <row r="19" spans="1:11" ht="15.75" customHeight="1">
      <c r="A19" s="66"/>
      <c r="B19" s="58"/>
      <c r="C19" s="59"/>
      <c r="D19" s="43">
        <v>0</v>
      </c>
      <c r="E19" s="63"/>
      <c r="F19" s="64"/>
      <c r="G19" s="59">
        <v>0</v>
      </c>
      <c r="H19" s="27"/>
      <c r="I19" s="27"/>
      <c r="J19" s="27"/>
      <c r="K19" s="27"/>
    </row>
    <row r="20" spans="1:11" ht="15.75" customHeight="1">
      <c r="A20" s="66" t="s">
        <v>27</v>
      </c>
      <c r="B20" s="58"/>
      <c r="C20" s="59">
        <v>0</v>
      </c>
      <c r="D20" s="43">
        <v>0</v>
      </c>
      <c r="E20" s="63"/>
      <c r="F20" s="64"/>
      <c r="G20" s="59">
        <v>0</v>
      </c>
      <c r="H20" s="27"/>
      <c r="I20" s="27"/>
      <c r="J20" s="27"/>
      <c r="K20" s="27"/>
    </row>
    <row r="21" spans="1:11" ht="15.75" customHeight="1">
      <c r="A21" s="47" t="s">
        <v>28</v>
      </c>
      <c r="B21" s="30"/>
      <c r="C21" s="59">
        <f>C18+C20</f>
        <v>0</v>
      </c>
      <c r="D21" s="43" t="s">
        <v>29</v>
      </c>
      <c r="E21" s="63"/>
      <c r="F21" s="64"/>
      <c r="G21" s="59">
        <v>0</v>
      </c>
      <c r="H21" s="27"/>
      <c r="I21" s="27"/>
      <c r="J21" s="27"/>
      <c r="K21" s="27"/>
    </row>
    <row r="22" spans="1:11" ht="15.75" customHeight="1" thickBot="1">
      <c r="A22" s="43" t="s">
        <v>30</v>
      </c>
      <c r="B22" s="44"/>
      <c r="C22" s="68">
        <f>C20+C21+G22</f>
        <v>0</v>
      </c>
      <c r="D22" s="69" t="s">
        <v>31</v>
      </c>
      <c r="E22" s="70"/>
      <c r="F22" s="71"/>
      <c r="G22" s="59">
        <v>0</v>
      </c>
      <c r="H22" s="27"/>
      <c r="I22" s="27"/>
      <c r="J22" s="27"/>
      <c r="K22" s="27"/>
    </row>
    <row r="23" spans="1:11" ht="12.75">
      <c r="A23" s="22" t="s">
        <v>32</v>
      </c>
      <c r="B23" s="24"/>
      <c r="C23" s="25" t="s">
        <v>33</v>
      </c>
      <c r="D23" s="24"/>
      <c r="E23" s="25" t="s">
        <v>34</v>
      </c>
      <c r="F23" s="24"/>
      <c r="G23" s="26"/>
      <c r="H23" s="27"/>
      <c r="I23" s="27"/>
      <c r="J23" s="27"/>
      <c r="K23" s="27"/>
    </row>
    <row r="24" spans="1:11" ht="12.75">
      <c r="A24" s="33"/>
      <c r="B24" s="35"/>
      <c r="C24" s="36" t="s">
        <v>35</v>
      </c>
      <c r="D24" s="133" t="s">
        <v>62</v>
      </c>
      <c r="E24" s="36" t="s">
        <v>35</v>
      </c>
      <c r="F24" s="35"/>
      <c r="G24" s="37"/>
      <c r="H24" s="27"/>
      <c r="I24" s="27"/>
      <c r="J24" s="27"/>
      <c r="K24" s="27"/>
    </row>
    <row r="25" spans="1:11" ht="12.75">
      <c r="A25" s="47" t="s">
        <v>36</v>
      </c>
      <c r="B25" s="72"/>
      <c r="C25" s="31" t="s">
        <v>36</v>
      </c>
      <c r="D25" s="122">
        <v>42664</v>
      </c>
      <c r="E25" s="31" t="s">
        <v>36</v>
      </c>
      <c r="F25" s="30"/>
      <c r="G25" s="32"/>
      <c r="H25" s="27"/>
      <c r="I25" s="27"/>
      <c r="J25" s="27"/>
      <c r="K25" s="27"/>
    </row>
    <row r="26" spans="1:11" ht="12.75">
      <c r="A26" s="47"/>
      <c r="B26" s="73"/>
      <c r="C26" s="31" t="s">
        <v>37</v>
      </c>
      <c r="D26" s="30"/>
      <c r="E26" s="31" t="s">
        <v>38</v>
      </c>
      <c r="F26" s="30"/>
      <c r="G26" s="32"/>
      <c r="H26" s="27"/>
      <c r="I26" s="27"/>
      <c r="J26" s="27"/>
      <c r="K26" s="27"/>
    </row>
    <row r="27" spans="1:11" ht="12.75">
      <c r="A27" s="47"/>
      <c r="B27" s="30"/>
      <c r="C27" s="31"/>
      <c r="D27" s="30"/>
      <c r="E27" s="31"/>
      <c r="F27" s="30"/>
      <c r="G27" s="32"/>
      <c r="H27" s="27"/>
      <c r="I27" s="27"/>
      <c r="J27" s="27"/>
      <c r="K27" s="27"/>
    </row>
    <row r="28" spans="1:11" ht="97.5" customHeight="1">
      <c r="A28" s="47"/>
      <c r="B28" s="30"/>
      <c r="C28" s="31"/>
      <c r="D28" s="30"/>
      <c r="E28" s="31"/>
      <c r="F28" s="30"/>
      <c r="G28" s="32"/>
      <c r="H28" s="27"/>
      <c r="I28" s="27"/>
      <c r="J28" s="27"/>
      <c r="K28" s="27"/>
    </row>
    <row r="29" spans="1:11" ht="12.75">
      <c r="A29" s="33" t="s">
        <v>39</v>
      </c>
      <c r="B29" s="35"/>
      <c r="C29" s="74">
        <v>21</v>
      </c>
      <c r="D29" s="35" t="s">
        <v>40</v>
      </c>
      <c r="E29" s="36"/>
      <c r="F29" s="75">
        <f>ROUND(C22-F31,0)</f>
        <v>0</v>
      </c>
      <c r="G29" s="37"/>
      <c r="H29" s="27"/>
      <c r="I29" s="27"/>
      <c r="J29" s="27"/>
      <c r="K29" s="27"/>
    </row>
    <row r="30" spans="1:11" ht="12.75">
      <c r="A30" s="33" t="s">
        <v>41</v>
      </c>
      <c r="B30" s="35"/>
      <c r="C30" s="74">
        <v>21</v>
      </c>
      <c r="D30" s="35" t="s">
        <v>40</v>
      </c>
      <c r="E30" s="36"/>
      <c r="F30" s="76">
        <f>ROUND(PRODUCT(F29,C30/100),1)</f>
        <v>0</v>
      </c>
      <c r="G30" s="46"/>
      <c r="H30" s="27"/>
      <c r="I30" s="27"/>
      <c r="J30" s="27"/>
      <c r="K30" s="27"/>
    </row>
    <row r="31" spans="1:11" ht="12.75">
      <c r="A31" s="33" t="s">
        <v>39</v>
      </c>
      <c r="B31" s="35"/>
      <c r="C31" s="74">
        <v>0</v>
      </c>
      <c r="D31" s="35" t="s">
        <v>40</v>
      </c>
      <c r="E31" s="36"/>
      <c r="F31" s="75">
        <v>0</v>
      </c>
      <c r="G31" s="37"/>
      <c r="H31" s="27"/>
      <c r="I31" s="27"/>
      <c r="J31" s="27"/>
      <c r="K31" s="27"/>
    </row>
    <row r="32" spans="1:11" ht="12.75">
      <c r="A32" s="33" t="s">
        <v>41</v>
      </c>
      <c r="B32" s="35"/>
      <c r="C32" s="74">
        <v>0</v>
      </c>
      <c r="D32" s="35" t="s">
        <v>40</v>
      </c>
      <c r="E32" s="36"/>
      <c r="F32" s="76">
        <f>ROUND(PRODUCT(F31,C32/100),1)</f>
        <v>0</v>
      </c>
      <c r="G32" s="46"/>
      <c r="H32" s="27"/>
      <c r="I32" s="27"/>
      <c r="J32" s="27"/>
      <c r="K32" s="27"/>
    </row>
    <row r="33" spans="1:11" s="5" customFormat="1" ht="19.5" customHeight="1" thickBot="1">
      <c r="A33" s="77" t="s">
        <v>42</v>
      </c>
      <c r="B33" s="78"/>
      <c r="C33" s="78"/>
      <c r="D33" s="78"/>
      <c r="E33" s="79"/>
      <c r="F33" s="80">
        <f>CEILING(SUM(F29:F32),1)</f>
        <v>0</v>
      </c>
      <c r="G33" s="81"/>
      <c r="H33" s="82"/>
      <c r="I33" s="82"/>
      <c r="J33" s="82"/>
      <c r="K33" s="82"/>
    </row>
    <row r="34" spans="1:11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2.75">
      <c r="A35" s="83" t="s">
        <v>43</v>
      </c>
      <c r="B35" s="83"/>
      <c r="C35" s="83"/>
      <c r="D35" s="83"/>
      <c r="E35" s="83"/>
      <c r="F35" s="83"/>
      <c r="G35" s="83"/>
      <c r="H35" s="27" t="s">
        <v>4</v>
      </c>
      <c r="I35" s="27"/>
      <c r="J35" s="27"/>
      <c r="K35" s="27"/>
    </row>
    <row r="36" spans="1:11" ht="14.25" customHeight="1">
      <c r="A36" s="83"/>
      <c r="B36" s="158" t="s">
        <v>61</v>
      </c>
      <c r="C36" s="158"/>
      <c r="D36" s="158"/>
      <c r="E36" s="158"/>
      <c r="F36" s="158"/>
      <c r="G36" s="158"/>
      <c r="H36" s="27" t="s">
        <v>4</v>
      </c>
      <c r="I36" s="27"/>
      <c r="J36" s="27"/>
      <c r="K36" s="27"/>
    </row>
    <row r="37" spans="1:11" ht="12.75" customHeight="1">
      <c r="A37" s="84"/>
      <c r="B37" s="158"/>
      <c r="C37" s="158"/>
      <c r="D37" s="158"/>
      <c r="E37" s="158"/>
      <c r="F37" s="158"/>
      <c r="G37" s="158"/>
      <c r="H37" s="27" t="s">
        <v>4</v>
      </c>
      <c r="I37" s="27"/>
      <c r="J37" s="27"/>
      <c r="K37" s="27"/>
    </row>
    <row r="38" spans="1:11" ht="12.75">
      <c r="A38" s="84"/>
      <c r="B38" s="158"/>
      <c r="C38" s="158"/>
      <c r="D38" s="158"/>
      <c r="E38" s="158"/>
      <c r="F38" s="158"/>
      <c r="G38" s="158"/>
      <c r="H38" s="27" t="s">
        <v>4</v>
      </c>
      <c r="I38" s="27"/>
      <c r="J38" s="27"/>
      <c r="K38" s="27"/>
    </row>
    <row r="39" spans="1:11" ht="12.75">
      <c r="A39" s="84"/>
      <c r="B39" s="158"/>
      <c r="C39" s="158"/>
      <c r="D39" s="158"/>
      <c r="E39" s="158"/>
      <c r="F39" s="158"/>
      <c r="G39" s="158"/>
      <c r="H39" s="27" t="s">
        <v>4</v>
      </c>
      <c r="I39" s="27"/>
      <c r="J39" s="27"/>
      <c r="K39" s="27"/>
    </row>
    <row r="40" spans="1:11" ht="12.75">
      <c r="A40" s="84"/>
      <c r="B40" s="158"/>
      <c r="C40" s="158"/>
      <c r="D40" s="158"/>
      <c r="E40" s="158"/>
      <c r="F40" s="158"/>
      <c r="G40" s="158"/>
      <c r="H40" s="27" t="s">
        <v>4</v>
      </c>
      <c r="I40" s="27"/>
      <c r="J40" s="27"/>
      <c r="K40" s="27"/>
    </row>
    <row r="41" spans="1:11" ht="12.75">
      <c r="A41" s="84"/>
      <c r="B41" s="158"/>
      <c r="C41" s="158"/>
      <c r="D41" s="158"/>
      <c r="E41" s="158"/>
      <c r="F41" s="158"/>
      <c r="G41" s="158"/>
      <c r="H41" s="27" t="s">
        <v>4</v>
      </c>
      <c r="I41" s="27"/>
      <c r="J41" s="27"/>
      <c r="K41" s="27"/>
    </row>
    <row r="42" spans="1:11" ht="12.75">
      <c r="A42" s="84"/>
      <c r="B42" s="158"/>
      <c r="C42" s="158"/>
      <c r="D42" s="158"/>
      <c r="E42" s="158"/>
      <c r="F42" s="158"/>
      <c r="G42" s="158"/>
      <c r="H42" s="27" t="s">
        <v>4</v>
      </c>
      <c r="I42" s="27"/>
      <c r="J42" s="27"/>
      <c r="K42" s="27"/>
    </row>
    <row r="43" spans="1:11" ht="12.75">
      <c r="A43" s="84"/>
      <c r="B43" s="158"/>
      <c r="C43" s="158"/>
      <c r="D43" s="158"/>
      <c r="E43" s="158"/>
      <c r="F43" s="158"/>
      <c r="G43" s="158"/>
      <c r="H43" s="27" t="s">
        <v>4</v>
      </c>
      <c r="I43" s="27"/>
      <c r="J43" s="27"/>
      <c r="K43" s="27"/>
    </row>
    <row r="44" spans="1:11" ht="12.75">
      <c r="A44" s="84"/>
      <c r="B44" s="158"/>
      <c r="C44" s="158"/>
      <c r="D44" s="158"/>
      <c r="E44" s="158"/>
      <c r="F44" s="158"/>
      <c r="G44" s="158"/>
      <c r="H44" s="27" t="s">
        <v>4</v>
      </c>
      <c r="I44" s="27"/>
      <c r="J44" s="27"/>
      <c r="K44" s="27"/>
    </row>
    <row r="45" spans="1:11" ht="12.75">
      <c r="A45" s="27"/>
      <c r="B45" s="157"/>
      <c r="C45" s="157"/>
      <c r="D45" s="157"/>
      <c r="E45" s="157"/>
      <c r="F45" s="157"/>
      <c r="G45" s="157"/>
      <c r="H45" s="27"/>
      <c r="I45" s="27"/>
      <c r="J45" s="27"/>
      <c r="K45" s="27"/>
    </row>
    <row r="46" spans="1:11" ht="12.75">
      <c r="A46" s="27"/>
      <c r="B46" s="157"/>
      <c r="C46" s="157"/>
      <c r="D46" s="157"/>
      <c r="E46" s="157"/>
      <c r="F46" s="157"/>
      <c r="G46" s="157"/>
      <c r="H46" s="27"/>
      <c r="I46" s="27"/>
      <c r="J46" s="27"/>
      <c r="K46" s="27"/>
    </row>
    <row r="47" spans="1:11" ht="12.75">
      <c r="A47" s="27"/>
      <c r="B47" s="157"/>
      <c r="C47" s="157"/>
      <c r="D47" s="157"/>
      <c r="E47" s="157"/>
      <c r="F47" s="157"/>
      <c r="G47" s="157"/>
      <c r="H47" s="27"/>
      <c r="I47" s="27"/>
      <c r="J47" s="27"/>
      <c r="K47" s="27"/>
    </row>
    <row r="48" spans="1:11" ht="12.75">
      <c r="A48" s="27"/>
      <c r="B48" s="157"/>
      <c r="C48" s="157"/>
      <c r="D48" s="157"/>
      <c r="E48" s="157"/>
      <c r="F48" s="157"/>
      <c r="G48" s="157"/>
      <c r="H48" s="27"/>
      <c r="I48" s="27"/>
      <c r="J48" s="27"/>
      <c r="K48" s="27"/>
    </row>
    <row r="49" spans="1:11" ht="12.75">
      <c r="A49" s="27"/>
      <c r="B49" s="157"/>
      <c r="C49" s="157"/>
      <c r="D49" s="157"/>
      <c r="E49" s="157"/>
      <c r="F49" s="157"/>
      <c r="G49" s="157"/>
      <c r="H49" s="27"/>
      <c r="I49" s="27"/>
      <c r="J49" s="27"/>
      <c r="K49" s="27"/>
    </row>
    <row r="50" spans="2:7" ht="12.75">
      <c r="B50" s="159"/>
      <c r="C50" s="159"/>
      <c r="D50" s="159"/>
      <c r="E50" s="159"/>
      <c r="F50" s="159"/>
      <c r="G50" s="159"/>
    </row>
    <row r="51" spans="2:7" ht="12.75">
      <c r="B51" s="159"/>
      <c r="C51" s="159"/>
      <c r="D51" s="159"/>
      <c r="E51" s="159"/>
      <c r="F51" s="159"/>
      <c r="G51" s="159"/>
    </row>
    <row r="52" spans="2:7" ht="12.75">
      <c r="B52" s="159"/>
      <c r="C52" s="159"/>
      <c r="D52" s="159"/>
      <c r="E52" s="159"/>
      <c r="F52" s="159"/>
      <c r="G52" s="159"/>
    </row>
    <row r="53" spans="2:7" ht="12.75">
      <c r="B53" s="159"/>
      <c r="C53" s="159"/>
      <c r="D53" s="159"/>
      <c r="E53" s="159"/>
      <c r="F53" s="159"/>
      <c r="G53" s="159"/>
    </row>
    <row r="54" spans="2:7" ht="12.75">
      <c r="B54" s="159"/>
      <c r="C54" s="159"/>
      <c r="D54" s="159"/>
      <c r="E54" s="159"/>
      <c r="F54" s="159"/>
      <c r="G54" s="159"/>
    </row>
  </sheetData>
  <sheetProtection/>
  <mergeCells count="14">
    <mergeCell ref="B53:G53"/>
    <mergeCell ref="B54:G54"/>
    <mergeCell ref="B48:G48"/>
    <mergeCell ref="B49:G49"/>
    <mergeCell ref="B50:G50"/>
    <mergeCell ref="B51:G51"/>
    <mergeCell ref="B46:G46"/>
    <mergeCell ref="B47:G47"/>
    <mergeCell ref="B36:G44"/>
    <mergeCell ref="B52:G52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125" zoomScaleNormal="125" zoomScalePageLayoutView="0" workbookViewId="0" topLeftCell="A4">
      <selection activeCell="I12" sqref="I1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67" t="s">
        <v>5</v>
      </c>
      <c r="B1" s="168"/>
      <c r="C1" s="6" t="str">
        <f>CONCATENATE(cislostavby," ",nazevstavby)</f>
        <v> VETERNÁRNÍ A FARM.UNIVERZITA BRNO  REKONSTRUKCE 3.NP A PŮDNÍ VESTAVBA OBJEKTU 22</v>
      </c>
      <c r="D1" s="7"/>
      <c r="E1" s="8"/>
      <c r="F1" s="7"/>
      <c r="G1" s="7"/>
      <c r="H1" s="9"/>
      <c r="I1" s="10"/>
    </row>
    <row r="2" spans="1:9" ht="13.5" thickBot="1">
      <c r="A2" s="169" t="s">
        <v>1</v>
      </c>
      <c r="B2" s="170"/>
      <c r="C2" s="11" t="str">
        <f>CONCATENATE(cisloobjektu," ",nazevobjektu)</f>
        <v> DODATEK 2 - ZDRAVOTNĚ TECHNICKÉ INSTALACE</v>
      </c>
      <c r="D2" s="12"/>
      <c r="E2" s="13"/>
      <c r="F2" s="12"/>
      <c r="G2" s="14"/>
      <c r="H2" s="15"/>
      <c r="I2" s="16"/>
    </row>
    <row r="3" spans="1:9" ht="13.5" thickTop="1">
      <c r="A3" s="27"/>
      <c r="B3" s="27"/>
      <c r="C3" s="27"/>
      <c r="D3" s="27"/>
      <c r="E3" s="27"/>
      <c r="F3" s="27"/>
      <c r="G3" s="27"/>
      <c r="H3" s="27"/>
      <c r="I3" s="27"/>
    </row>
    <row r="4" spans="1:9" ht="19.5" customHeight="1">
      <c r="A4" s="97" t="s">
        <v>44</v>
      </c>
      <c r="B4" s="98"/>
      <c r="C4" s="98"/>
      <c r="D4" s="98"/>
      <c r="E4" s="98"/>
      <c r="F4" s="98"/>
      <c r="G4" s="98"/>
      <c r="H4" s="98"/>
      <c r="I4" s="98"/>
    </row>
    <row r="5" spans="1:9" ht="13.5" thickBot="1">
      <c r="A5" s="27"/>
      <c r="B5" s="27"/>
      <c r="C5" s="27"/>
      <c r="D5" s="27"/>
      <c r="E5" s="27"/>
      <c r="F5" s="27"/>
      <c r="G5" s="27"/>
      <c r="H5" s="27"/>
      <c r="I5" s="27"/>
    </row>
    <row r="6" spans="1:9" s="3" customFormat="1" ht="13.5" thickBot="1">
      <c r="A6" s="99"/>
      <c r="B6" s="100" t="s">
        <v>45</v>
      </c>
      <c r="C6" s="100"/>
      <c r="D6" s="101"/>
      <c r="E6" s="102" t="s">
        <v>46</v>
      </c>
      <c r="F6" s="103" t="s">
        <v>47</v>
      </c>
      <c r="G6" s="103" t="s">
        <v>48</v>
      </c>
      <c r="H6" s="103" t="s">
        <v>49</v>
      </c>
      <c r="I6" s="104" t="s">
        <v>27</v>
      </c>
    </row>
    <row r="7" spans="1:9" ht="13.5" thickBot="1">
      <c r="A7" s="105" t="s">
        <v>64</v>
      </c>
      <c r="B7" s="106" t="str">
        <f>'[1]Položky'!C45</f>
        <v>Staveništní přesun hmot</v>
      </c>
      <c r="C7" s="30"/>
      <c r="D7" s="107"/>
      <c r="E7" s="108">
        <v>0</v>
      </c>
      <c r="F7" s="109">
        <f>Položky!G9</f>
        <v>0</v>
      </c>
      <c r="G7" s="109">
        <v>0</v>
      </c>
      <c r="H7" s="109">
        <v>0</v>
      </c>
      <c r="I7" s="110">
        <v>0</v>
      </c>
    </row>
    <row r="8" spans="1:9" ht="13.5" thickBot="1">
      <c r="A8" s="111"/>
      <c r="B8" s="100" t="s">
        <v>50</v>
      </c>
      <c r="C8" s="100"/>
      <c r="D8" s="112"/>
      <c r="E8" s="113">
        <v>0</v>
      </c>
      <c r="F8" s="114">
        <f>SUM(F7:F7)</f>
        <v>0</v>
      </c>
      <c r="G8" s="114">
        <v>0</v>
      </c>
      <c r="H8" s="114">
        <v>0</v>
      </c>
      <c r="I8" s="115">
        <v>0</v>
      </c>
    </row>
    <row r="9" spans="1:9" ht="12.75">
      <c r="A9" s="27"/>
      <c r="B9" s="27"/>
      <c r="C9" s="27"/>
      <c r="D9" s="27"/>
      <c r="E9" s="27"/>
      <c r="F9" s="27"/>
      <c r="G9" s="27"/>
      <c r="H9" s="27"/>
      <c r="I9" s="27"/>
    </row>
    <row r="10" spans="1:9" ht="12.75">
      <c r="A10" s="27"/>
      <c r="B10" s="116"/>
      <c r="C10" s="27"/>
      <c r="D10" s="27"/>
      <c r="E10" s="27"/>
      <c r="F10" s="117"/>
      <c r="G10" s="118"/>
      <c r="H10" s="118"/>
      <c r="I10" s="119"/>
    </row>
    <row r="11" spans="1:9" ht="12.75">
      <c r="A11" s="27"/>
      <c r="B11" s="27"/>
      <c r="C11" s="27"/>
      <c r="D11" s="27"/>
      <c r="E11" s="27"/>
      <c r="F11" s="117"/>
      <c r="G11" s="118"/>
      <c r="H11" s="118"/>
      <c r="I11" s="119"/>
    </row>
    <row r="12" spans="6:9" ht="12.75">
      <c r="F12" s="17"/>
      <c r="G12" s="18"/>
      <c r="H12" s="18"/>
      <c r="I12" s="19"/>
    </row>
    <row r="13" spans="6:9" ht="12.75">
      <c r="F13" s="17"/>
      <c r="G13" s="18"/>
      <c r="H13" s="18"/>
      <c r="I13" s="19"/>
    </row>
    <row r="14" spans="6:9" ht="12.75">
      <c r="F14" s="17"/>
      <c r="G14" s="18"/>
      <c r="H14" s="18"/>
      <c r="I14" s="19"/>
    </row>
    <row r="15" spans="6:9" ht="12.75">
      <c r="F15" s="17"/>
      <c r="G15" s="18"/>
      <c r="H15" s="18"/>
      <c r="I15" s="19"/>
    </row>
    <row r="16" spans="6:9" ht="12.75">
      <c r="F16" s="17"/>
      <c r="G16" s="18"/>
      <c r="H16" s="18"/>
      <c r="I16" s="19"/>
    </row>
    <row r="17" spans="6:9" ht="12.75">
      <c r="F17" s="17"/>
      <c r="G17" s="18"/>
      <c r="H17" s="18"/>
      <c r="I17" s="19"/>
    </row>
    <row r="18" spans="6:9" ht="12.75">
      <c r="F18" s="17"/>
      <c r="G18" s="18"/>
      <c r="H18" s="18"/>
      <c r="I18" s="19"/>
    </row>
    <row r="19" spans="6:9" ht="12.75">
      <c r="F19" s="17"/>
      <c r="G19" s="18"/>
      <c r="H19" s="18"/>
      <c r="I19" s="19"/>
    </row>
    <row r="20" spans="6:9" ht="12.75">
      <c r="F20" s="17"/>
      <c r="G20" s="18"/>
      <c r="H20" s="18"/>
      <c r="I20" s="19"/>
    </row>
    <row r="21" spans="6:9" ht="12.75">
      <c r="F21" s="17"/>
      <c r="G21" s="18"/>
      <c r="H21" s="18"/>
      <c r="I21" s="19"/>
    </row>
    <row r="22" spans="6:9" ht="12.75">
      <c r="F22" s="17"/>
      <c r="G22" s="18"/>
      <c r="H22" s="18"/>
      <c r="I22" s="19"/>
    </row>
    <row r="23" spans="6:9" ht="12.75">
      <c r="F23" s="17"/>
      <c r="G23" s="18"/>
      <c r="H23" s="18"/>
      <c r="I23" s="19"/>
    </row>
    <row r="24" spans="6:9" ht="12.75">
      <c r="F24" s="17"/>
      <c r="G24" s="18"/>
      <c r="H24" s="18"/>
      <c r="I24" s="19"/>
    </row>
    <row r="25" spans="6:9" ht="12.75">
      <c r="F25" s="17"/>
      <c r="G25" s="18"/>
      <c r="H25" s="18"/>
      <c r="I25" s="19"/>
    </row>
    <row r="26" spans="6:9" ht="12.75">
      <c r="F26" s="17"/>
      <c r="G26" s="18"/>
      <c r="H26" s="18"/>
      <c r="I26" s="19"/>
    </row>
    <row r="27" spans="6:9" ht="12.75">
      <c r="F27" s="17"/>
      <c r="G27" s="18"/>
      <c r="H27" s="18"/>
      <c r="I27" s="19"/>
    </row>
    <row r="28" spans="6:9" ht="12.75">
      <c r="F28" s="17"/>
      <c r="G28" s="18"/>
      <c r="H28" s="18"/>
      <c r="I28" s="19"/>
    </row>
    <row r="29" spans="6:9" ht="12.75">
      <c r="F29" s="17"/>
      <c r="G29" s="18"/>
      <c r="H29" s="18"/>
      <c r="I29" s="19"/>
    </row>
    <row r="30" spans="6:9" ht="12.75">
      <c r="F30" s="17"/>
      <c r="G30" s="18"/>
      <c r="H30" s="18"/>
      <c r="I30" s="19"/>
    </row>
    <row r="31" spans="6:9" ht="12.75">
      <c r="F31" s="17"/>
      <c r="G31" s="18"/>
      <c r="H31" s="18"/>
      <c r="I31" s="19"/>
    </row>
    <row r="32" spans="6:9" ht="12.75">
      <c r="F32" s="17"/>
      <c r="G32" s="18"/>
      <c r="H32" s="18"/>
      <c r="I32" s="19"/>
    </row>
    <row r="33" spans="6:9" ht="12.75">
      <c r="F33" s="17"/>
      <c r="G33" s="18"/>
      <c r="H33" s="18"/>
      <c r="I33" s="19"/>
    </row>
    <row r="34" spans="6:9" ht="12.75">
      <c r="F34" s="17"/>
      <c r="G34" s="18"/>
      <c r="H34" s="18"/>
      <c r="I34" s="19"/>
    </row>
    <row r="35" spans="6:9" ht="12.75">
      <c r="F35" s="17"/>
      <c r="G35" s="18"/>
      <c r="H35" s="18"/>
      <c r="I35" s="19"/>
    </row>
    <row r="36" spans="6:9" ht="12.75">
      <c r="F36" s="17"/>
      <c r="G36" s="18"/>
      <c r="H36" s="18"/>
      <c r="I36" s="19"/>
    </row>
    <row r="37" spans="6:9" ht="12.75">
      <c r="F37" s="17"/>
      <c r="G37" s="18"/>
      <c r="H37" s="18"/>
      <c r="I37" s="19"/>
    </row>
    <row r="38" spans="6:9" ht="12.75">
      <c r="F38" s="17"/>
      <c r="G38" s="18"/>
      <c r="H38" s="18"/>
      <c r="I38" s="19"/>
    </row>
    <row r="39" spans="6:9" ht="12.75">
      <c r="F39" s="17"/>
      <c r="G39" s="18"/>
      <c r="H39" s="18"/>
      <c r="I39" s="19"/>
    </row>
    <row r="40" spans="6:9" ht="12.75">
      <c r="F40" s="17"/>
      <c r="G40" s="18"/>
      <c r="H40" s="18"/>
      <c r="I40" s="19"/>
    </row>
    <row r="41" spans="6:9" ht="12.75">
      <c r="F41" s="17"/>
      <c r="G41" s="18"/>
      <c r="H41" s="18"/>
      <c r="I41" s="19"/>
    </row>
    <row r="42" spans="6:9" ht="12.75">
      <c r="F42" s="17"/>
      <c r="G42" s="18"/>
      <c r="H42" s="18"/>
      <c r="I42" s="19"/>
    </row>
    <row r="43" spans="6:9" ht="12.75">
      <c r="F43" s="17"/>
      <c r="G43" s="18"/>
      <c r="H43" s="18"/>
      <c r="I43" s="19"/>
    </row>
    <row r="44" spans="6:9" ht="12.75">
      <c r="F44" s="17"/>
      <c r="G44" s="18"/>
      <c r="H44" s="18"/>
      <c r="I44" s="19"/>
    </row>
    <row r="45" spans="6:9" ht="12.75">
      <c r="F45" s="17"/>
      <c r="G45" s="18"/>
      <c r="H45" s="18"/>
      <c r="I45" s="19"/>
    </row>
    <row r="46" spans="6:9" ht="12.75">
      <c r="F46" s="17"/>
      <c r="G46" s="18"/>
      <c r="H46" s="18"/>
      <c r="I46" s="19"/>
    </row>
    <row r="47" spans="6:9" ht="12.75">
      <c r="F47" s="17"/>
      <c r="G47" s="18"/>
      <c r="H47" s="18"/>
      <c r="I47" s="19"/>
    </row>
    <row r="48" spans="6:9" ht="12.75">
      <c r="F48" s="17"/>
      <c r="G48" s="18"/>
      <c r="H48" s="18"/>
      <c r="I48" s="19"/>
    </row>
    <row r="49" spans="6:9" ht="12.75">
      <c r="F49" s="17"/>
      <c r="G49" s="18"/>
      <c r="H49" s="18"/>
      <c r="I49" s="19"/>
    </row>
    <row r="50" spans="6:9" ht="12.75">
      <c r="F50" s="17"/>
      <c r="G50" s="18"/>
      <c r="H50" s="18"/>
      <c r="I50" s="19"/>
    </row>
    <row r="51" spans="6:9" ht="12.75">
      <c r="F51" s="17"/>
      <c r="G51" s="18"/>
      <c r="H51" s="18"/>
      <c r="I51" s="19"/>
    </row>
    <row r="52" spans="6:9" ht="12.75">
      <c r="F52" s="17"/>
      <c r="G52" s="18"/>
      <c r="H52" s="18"/>
      <c r="I52" s="19"/>
    </row>
    <row r="53" spans="6:9" ht="12.75">
      <c r="F53" s="17"/>
      <c r="G53" s="18"/>
      <c r="H53" s="18"/>
      <c r="I53" s="19"/>
    </row>
    <row r="54" spans="6:9" ht="12.75">
      <c r="F54" s="17"/>
      <c r="G54" s="18"/>
      <c r="H54" s="18"/>
      <c r="I54" s="19"/>
    </row>
    <row r="55" spans="6:9" ht="12.75">
      <c r="F55" s="17"/>
      <c r="G55" s="18"/>
      <c r="H55" s="18"/>
      <c r="I55" s="19"/>
    </row>
    <row r="56" spans="6:9" ht="12.75">
      <c r="F56" s="17"/>
      <c r="G56" s="18"/>
      <c r="H56" s="18"/>
      <c r="I56" s="19"/>
    </row>
    <row r="57" spans="6:9" ht="12.75">
      <c r="F57" s="17"/>
      <c r="G57" s="18"/>
      <c r="H57" s="18"/>
      <c r="I57" s="19"/>
    </row>
    <row r="58" spans="6:9" ht="12.75">
      <c r="F58" s="17"/>
      <c r="G58" s="18"/>
      <c r="H58" s="18"/>
      <c r="I58" s="19"/>
    </row>
    <row r="59" spans="6:9" ht="12.75">
      <c r="F59" s="17"/>
      <c r="G59" s="18"/>
      <c r="H59" s="18"/>
      <c r="I59" s="19"/>
    </row>
  </sheetData>
  <sheetProtection/>
  <mergeCells count="2">
    <mergeCell ref="A1:B1"/>
    <mergeCell ref="A2:B2"/>
  </mergeCells>
  <printOptions/>
  <pageMargins left="0.5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showZeros="0" tabSelected="1" zoomScale="150" zoomScaleNormal="150"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20" customWidth="1"/>
    <col min="2" max="2" width="11.625" style="20" customWidth="1"/>
    <col min="3" max="3" width="60.125" style="20" customWidth="1"/>
    <col min="4" max="4" width="5.625" style="20" customWidth="1"/>
    <col min="5" max="5" width="8.625" style="21" customWidth="1"/>
    <col min="6" max="6" width="10.25390625" style="20" customWidth="1"/>
    <col min="7" max="7" width="14.00390625" style="20" customWidth="1"/>
    <col min="8" max="16384" width="9.125" style="20" customWidth="1"/>
  </cols>
  <sheetData>
    <row r="1" spans="1:7" ht="15.75">
      <c r="A1" s="171" t="s">
        <v>51</v>
      </c>
      <c r="B1" s="171"/>
      <c r="C1" s="171"/>
      <c r="D1" s="171"/>
      <c r="E1" s="171"/>
      <c r="F1" s="171"/>
      <c r="G1" s="171"/>
    </row>
    <row r="2" spans="1:7" ht="13.5" thickBot="1">
      <c r="A2" s="130"/>
      <c r="B2" s="138"/>
      <c r="C2" s="139"/>
      <c r="D2" s="139"/>
      <c r="E2" s="140"/>
      <c r="F2" s="139"/>
      <c r="G2" s="139"/>
    </row>
    <row r="3" spans="1:7" ht="13.5" thickTop="1">
      <c r="A3" s="172" t="s">
        <v>5</v>
      </c>
      <c r="B3" s="173"/>
      <c r="C3" s="155" t="str">
        <f>CONCATENATE(cislostavby," ",nazevstavby)</f>
        <v> VETERNÁRNÍ A FARM.UNIVERZITA BRNO  REKONSTRUKCE 3.NP A PŮDNÍ VESTAVBA OBJEKTU 22</v>
      </c>
      <c r="D3" s="141"/>
      <c r="E3" s="142"/>
      <c r="F3" s="141"/>
      <c r="G3" s="143"/>
    </row>
    <row r="4" spans="1:7" ht="13.5" thickBot="1">
      <c r="A4" s="174" t="s">
        <v>1</v>
      </c>
      <c r="B4" s="175"/>
      <c r="C4" s="144" t="str">
        <f>CONCATENATE(cisloobjektu," ",nazevobjektu)</f>
        <v> DODATEK 2 - ZDRAVOTNĚ TECHNICKÉ INSTALACE</v>
      </c>
      <c r="D4" s="145"/>
      <c r="E4" s="146"/>
      <c r="F4" s="145"/>
      <c r="G4" s="147"/>
    </row>
    <row r="5" spans="1:7" ht="13.5" thickTop="1">
      <c r="A5" s="134"/>
      <c r="B5" s="135"/>
      <c r="C5" s="135"/>
      <c r="D5" s="130"/>
      <c r="E5" s="131"/>
      <c r="F5" s="130"/>
      <c r="G5" s="136"/>
    </row>
    <row r="6" spans="1:8" ht="12.75">
      <c r="A6" s="85" t="s">
        <v>52</v>
      </c>
      <c r="B6" s="86" t="s">
        <v>53</v>
      </c>
      <c r="C6" s="86" t="s">
        <v>54</v>
      </c>
      <c r="D6" s="86" t="s">
        <v>55</v>
      </c>
      <c r="E6" s="87" t="s">
        <v>56</v>
      </c>
      <c r="F6" s="86" t="s">
        <v>57</v>
      </c>
      <c r="G6" s="88" t="s">
        <v>58</v>
      </c>
      <c r="H6" s="154"/>
    </row>
    <row r="7" spans="1:8" ht="15">
      <c r="A7" s="151" t="s">
        <v>59</v>
      </c>
      <c r="B7" s="127" t="s">
        <v>64</v>
      </c>
      <c r="C7" s="128" t="s">
        <v>65</v>
      </c>
      <c r="D7" s="89"/>
      <c r="E7" s="90"/>
      <c r="F7" s="90">
        <v>0</v>
      </c>
      <c r="G7" s="91"/>
      <c r="H7" s="154"/>
    </row>
    <row r="8" spans="1:8" ht="12.75">
      <c r="A8" s="120">
        <v>1</v>
      </c>
      <c r="B8" s="132" t="s">
        <v>67</v>
      </c>
      <c r="C8" s="153" t="s">
        <v>68</v>
      </c>
      <c r="D8" s="92" t="s">
        <v>63</v>
      </c>
      <c r="E8" s="93">
        <v>73.26</v>
      </c>
      <c r="F8" s="137"/>
      <c r="G8" s="94">
        <f>E8*F8</f>
        <v>0</v>
      </c>
      <c r="H8" s="156"/>
    </row>
    <row r="9" spans="1:8" ht="12.75">
      <c r="A9" s="152"/>
      <c r="B9" s="123" t="s">
        <v>60</v>
      </c>
      <c r="C9" s="124" t="str">
        <f>CONCATENATE(B7," ",C7)</f>
        <v>99 Staveništní přesun hmot</v>
      </c>
      <c r="D9" s="95"/>
      <c r="E9" s="96"/>
      <c r="F9" s="96">
        <v>0</v>
      </c>
      <c r="G9" s="148">
        <f>SUM(G7:G8)</f>
        <v>0</v>
      </c>
      <c r="H9" s="154"/>
    </row>
    <row r="10" spans="1:7" ht="12.75">
      <c r="A10" s="130"/>
      <c r="B10" s="130"/>
      <c r="C10" s="130"/>
      <c r="D10" s="130"/>
      <c r="E10" s="131"/>
      <c r="F10" s="130"/>
      <c r="G10" s="130"/>
    </row>
    <row r="11" spans="1:7" ht="12.75">
      <c r="A11" s="130"/>
      <c r="B11" s="130"/>
      <c r="C11" s="130"/>
      <c r="D11" s="130"/>
      <c r="E11" s="131"/>
      <c r="F11" s="130"/>
      <c r="G11" s="130"/>
    </row>
    <row r="12" spans="1:7" ht="12.75">
      <c r="A12" s="130"/>
      <c r="B12" s="130"/>
      <c r="C12" s="130"/>
      <c r="D12" s="130"/>
      <c r="E12" s="131"/>
      <c r="F12" s="130"/>
      <c r="G12" s="130"/>
    </row>
    <row r="13" spans="1:7" ht="12.75">
      <c r="A13" s="130"/>
      <c r="B13" s="130"/>
      <c r="C13" s="130"/>
      <c r="D13" s="130"/>
      <c r="E13" s="131"/>
      <c r="F13" s="130"/>
      <c r="G13" s="130"/>
    </row>
    <row r="14" spans="1:7" ht="12.75">
      <c r="A14" s="130"/>
      <c r="B14" s="130"/>
      <c r="C14" s="130"/>
      <c r="D14" s="130"/>
      <c r="E14" s="131"/>
      <c r="F14" s="130"/>
      <c r="G14" s="130"/>
    </row>
    <row r="15" spans="1:7" ht="12.75">
      <c r="A15" s="130"/>
      <c r="B15" s="130"/>
      <c r="C15" s="130"/>
      <c r="D15" s="130"/>
      <c r="E15" s="131"/>
      <c r="F15" s="130"/>
      <c r="G15" s="130"/>
    </row>
    <row r="16" spans="1:7" ht="12.75">
      <c r="A16" s="130"/>
      <c r="B16" s="130"/>
      <c r="C16" s="130"/>
      <c r="D16" s="130"/>
      <c r="E16" s="131"/>
      <c r="F16" s="130"/>
      <c r="G16" s="130"/>
    </row>
    <row r="17" spans="1:7" ht="12.75">
      <c r="A17" s="130"/>
      <c r="B17" s="130"/>
      <c r="C17" s="130"/>
      <c r="D17" s="130"/>
      <c r="E17" s="131"/>
      <c r="F17" s="130"/>
      <c r="G17" s="130"/>
    </row>
    <row r="18" spans="1:7" ht="12.75">
      <c r="A18" s="130"/>
      <c r="B18" s="130"/>
      <c r="C18" s="130"/>
      <c r="D18" s="130"/>
      <c r="E18" s="131"/>
      <c r="F18" s="130"/>
      <c r="G18" s="130"/>
    </row>
    <row r="19" spans="1:7" ht="12.75">
      <c r="A19" s="130"/>
      <c r="B19" s="130"/>
      <c r="C19" s="130"/>
      <c r="D19" s="130"/>
      <c r="E19" s="131"/>
      <c r="F19" s="130"/>
      <c r="G19" s="130"/>
    </row>
    <row r="20" spans="1:7" ht="12.75">
      <c r="A20" s="130"/>
      <c r="B20" s="130"/>
      <c r="C20" s="130"/>
      <c r="D20" s="130"/>
      <c r="E20" s="131"/>
      <c r="F20" s="130"/>
      <c r="G20" s="130"/>
    </row>
    <row r="21" spans="1:7" ht="12.75">
      <c r="A21" s="130"/>
      <c r="B21" s="130"/>
      <c r="C21" s="130"/>
      <c r="D21" s="130"/>
      <c r="E21" s="131"/>
      <c r="F21" s="130"/>
      <c r="G21" s="130"/>
    </row>
    <row r="22" spans="1:7" ht="12.75">
      <c r="A22" s="130"/>
      <c r="B22" s="130"/>
      <c r="C22" s="130"/>
      <c r="D22" s="130"/>
      <c r="E22" s="131"/>
      <c r="F22" s="130"/>
      <c r="G22" s="130"/>
    </row>
    <row r="23" spans="1:7" ht="12.75">
      <c r="A23" s="130"/>
      <c r="B23" s="130"/>
      <c r="C23" s="130"/>
      <c r="D23" s="130"/>
      <c r="E23" s="131"/>
      <c r="F23" s="130"/>
      <c r="G23" s="130"/>
    </row>
    <row r="24" spans="1:7" ht="12.75">
      <c r="A24" s="130"/>
      <c r="B24" s="130"/>
      <c r="C24" s="130"/>
      <c r="D24" s="130"/>
      <c r="E24" s="131"/>
      <c r="F24" s="130"/>
      <c r="G24" s="130"/>
    </row>
    <row r="25" spans="1:7" ht="12.75">
      <c r="A25" s="130"/>
      <c r="B25" s="130"/>
      <c r="C25" s="130"/>
      <c r="D25" s="130"/>
      <c r="E25" s="131"/>
      <c r="F25" s="130"/>
      <c r="G25" s="130"/>
    </row>
    <row r="26" spans="1:7" ht="12.75">
      <c r="A26" s="130"/>
      <c r="B26" s="130"/>
      <c r="C26" s="130"/>
      <c r="D26" s="130"/>
      <c r="E26" s="131"/>
      <c r="F26" s="130"/>
      <c r="G26" s="130"/>
    </row>
    <row r="27" spans="1:7" ht="12.75">
      <c r="A27" s="130"/>
      <c r="B27" s="130"/>
      <c r="C27" s="130"/>
      <c r="D27" s="130"/>
      <c r="E27" s="131"/>
      <c r="F27" s="130"/>
      <c r="G27" s="130"/>
    </row>
    <row r="28" spans="1:7" ht="12.75">
      <c r="A28" s="130"/>
      <c r="B28" s="130"/>
      <c r="C28" s="130"/>
      <c r="D28" s="130"/>
      <c r="E28" s="131"/>
      <c r="F28" s="130"/>
      <c r="G28" s="130"/>
    </row>
    <row r="29" spans="1:7" ht="12.75">
      <c r="A29" s="130"/>
      <c r="B29" s="130"/>
      <c r="C29" s="130"/>
      <c r="D29" s="130"/>
      <c r="E29" s="131"/>
      <c r="F29" s="130"/>
      <c r="G29" s="130"/>
    </row>
    <row r="30" spans="1:7" ht="12.75">
      <c r="A30" s="130"/>
      <c r="B30" s="130"/>
      <c r="C30" s="130"/>
      <c r="D30" s="130"/>
      <c r="E30" s="131"/>
      <c r="F30" s="130"/>
      <c r="G30" s="130"/>
    </row>
    <row r="31" spans="1:7" ht="12.75">
      <c r="A31" s="130"/>
      <c r="B31" s="130"/>
      <c r="C31" s="130"/>
      <c r="D31" s="130"/>
      <c r="E31" s="131"/>
      <c r="F31" s="130"/>
      <c r="G31" s="130"/>
    </row>
    <row r="32" spans="1:7" ht="12.75">
      <c r="A32" s="130"/>
      <c r="B32" s="130"/>
      <c r="C32" s="130"/>
      <c r="D32" s="130"/>
      <c r="E32" s="131"/>
      <c r="F32" s="130"/>
      <c r="G32" s="130"/>
    </row>
    <row r="33" spans="1:7" ht="12.75">
      <c r="A33" s="130"/>
      <c r="B33" s="130"/>
      <c r="C33" s="130"/>
      <c r="D33" s="130"/>
      <c r="E33" s="131"/>
      <c r="F33" s="130"/>
      <c r="G33" s="130"/>
    </row>
    <row r="34" spans="1:7" ht="12.75">
      <c r="A34" s="130"/>
      <c r="B34" s="130"/>
      <c r="C34" s="130"/>
      <c r="D34" s="130"/>
      <c r="E34" s="131"/>
      <c r="F34" s="130"/>
      <c r="G34" s="130"/>
    </row>
    <row r="35" spans="1:7" ht="12.75">
      <c r="A35" s="130"/>
      <c r="B35" s="130"/>
      <c r="C35" s="130"/>
      <c r="D35" s="130"/>
      <c r="E35" s="131"/>
      <c r="F35" s="130"/>
      <c r="G35" s="130"/>
    </row>
    <row r="36" spans="1:7" ht="12.75">
      <c r="A36" s="130"/>
      <c r="B36" s="130"/>
      <c r="C36" s="130"/>
      <c r="D36" s="130"/>
      <c r="E36" s="131"/>
      <c r="F36" s="130"/>
      <c r="G36" s="130"/>
    </row>
    <row r="37" spans="1:7" ht="12.75">
      <c r="A37" s="130"/>
      <c r="B37" s="130"/>
      <c r="C37" s="130"/>
      <c r="D37" s="130"/>
      <c r="E37" s="131"/>
      <c r="F37" s="130"/>
      <c r="G37" s="130"/>
    </row>
    <row r="38" spans="1:7" ht="12.75">
      <c r="A38" s="130"/>
      <c r="B38" s="130"/>
      <c r="C38" s="130"/>
      <c r="D38" s="130"/>
      <c r="E38" s="131"/>
      <c r="F38" s="130"/>
      <c r="G38" s="130"/>
    </row>
    <row r="39" spans="1:7" ht="12.75">
      <c r="A39" s="130"/>
      <c r="B39" s="130"/>
      <c r="C39" s="130"/>
      <c r="D39" s="130"/>
      <c r="E39" s="131"/>
      <c r="F39" s="130"/>
      <c r="G39" s="130"/>
    </row>
    <row r="40" spans="1:7" ht="12.75">
      <c r="A40" s="130"/>
      <c r="B40" s="130"/>
      <c r="C40" s="130"/>
      <c r="D40" s="130"/>
      <c r="E40" s="131"/>
      <c r="F40" s="130"/>
      <c r="G40" s="130"/>
    </row>
    <row r="41" spans="1:7" ht="12.75">
      <c r="A41" s="130"/>
      <c r="B41" s="130"/>
      <c r="C41" s="130"/>
      <c r="D41" s="130"/>
      <c r="E41" s="131"/>
      <c r="F41" s="130"/>
      <c r="G41" s="130"/>
    </row>
    <row r="42" spans="1:7" ht="12.75">
      <c r="A42" s="130"/>
      <c r="B42" s="130"/>
      <c r="C42" s="130"/>
      <c r="D42" s="130"/>
      <c r="E42" s="131"/>
      <c r="F42" s="130"/>
      <c r="G42" s="130"/>
    </row>
    <row r="43" spans="1:7" ht="12.75">
      <c r="A43" s="130"/>
      <c r="B43" s="130"/>
      <c r="C43" s="130"/>
      <c r="D43" s="130"/>
      <c r="E43" s="131"/>
      <c r="F43" s="130"/>
      <c r="G43" s="130"/>
    </row>
    <row r="44" spans="1:7" ht="12.75">
      <c r="A44" s="130"/>
      <c r="B44" s="130"/>
      <c r="C44" s="130"/>
      <c r="D44" s="130"/>
      <c r="E44" s="131"/>
      <c r="F44" s="130"/>
      <c r="G44" s="130"/>
    </row>
    <row r="45" spans="1:7" ht="12.75">
      <c r="A45" s="130"/>
      <c r="B45" s="130"/>
      <c r="C45" s="130"/>
      <c r="D45" s="130"/>
      <c r="E45" s="131"/>
      <c r="F45" s="130"/>
      <c r="G45" s="130"/>
    </row>
    <row r="46" spans="1:7" ht="12.75">
      <c r="A46" s="130"/>
      <c r="B46" s="130"/>
      <c r="C46" s="130"/>
      <c r="D46" s="130"/>
      <c r="E46" s="131"/>
      <c r="F46" s="130"/>
      <c r="G46" s="130"/>
    </row>
    <row r="47" spans="1:7" ht="12.75">
      <c r="A47" s="130"/>
      <c r="B47" s="130"/>
      <c r="C47" s="130"/>
      <c r="D47" s="130"/>
      <c r="E47" s="131"/>
      <c r="F47" s="130"/>
      <c r="G47" s="130"/>
    </row>
    <row r="48" spans="1:7" ht="12.75">
      <c r="A48" s="130"/>
      <c r="B48" s="130"/>
      <c r="C48" s="130"/>
      <c r="D48" s="130"/>
      <c r="E48" s="131"/>
      <c r="F48" s="130"/>
      <c r="G48" s="130"/>
    </row>
    <row r="49" spans="1:7" ht="12.75">
      <c r="A49" s="130"/>
      <c r="B49" s="130"/>
      <c r="C49" s="130"/>
      <c r="D49" s="130"/>
      <c r="E49" s="131"/>
      <c r="F49" s="130"/>
      <c r="G49" s="130"/>
    </row>
    <row r="50" spans="1:7" ht="12.75">
      <c r="A50" s="130"/>
      <c r="B50" s="130"/>
      <c r="C50" s="130"/>
      <c r="D50" s="130"/>
      <c r="E50" s="131"/>
      <c r="F50" s="130"/>
      <c r="G50" s="130"/>
    </row>
    <row r="51" spans="1:7" ht="12.75">
      <c r="A51" s="130"/>
      <c r="B51" s="130"/>
      <c r="C51" s="130"/>
      <c r="D51" s="130"/>
      <c r="E51" s="131"/>
      <c r="F51" s="130"/>
      <c r="G51" s="130"/>
    </row>
    <row r="52" spans="1:7" ht="12.75">
      <c r="A52" s="130"/>
      <c r="B52" s="130"/>
      <c r="C52" s="130"/>
      <c r="D52" s="130"/>
      <c r="E52" s="131"/>
      <c r="F52" s="130"/>
      <c r="G52" s="130"/>
    </row>
    <row r="53" spans="1:7" ht="12.75">
      <c r="A53" s="130"/>
      <c r="B53" s="130"/>
      <c r="C53" s="130"/>
      <c r="D53" s="130"/>
      <c r="E53" s="131"/>
      <c r="F53" s="130"/>
      <c r="G53" s="130"/>
    </row>
    <row r="54" spans="1:7" ht="12.75">
      <c r="A54" s="130"/>
      <c r="B54" s="130"/>
      <c r="C54" s="130"/>
      <c r="D54" s="130"/>
      <c r="E54" s="131"/>
      <c r="F54" s="130"/>
      <c r="G54" s="130"/>
    </row>
    <row r="55" spans="1:7" ht="12.75">
      <c r="A55" s="130"/>
      <c r="B55" s="130"/>
      <c r="C55" s="130"/>
      <c r="D55" s="130"/>
      <c r="E55" s="131"/>
      <c r="F55" s="130"/>
      <c r="G55" s="130"/>
    </row>
    <row r="56" spans="1:7" ht="12.75">
      <c r="A56" s="130"/>
      <c r="B56" s="130"/>
      <c r="C56" s="130"/>
      <c r="D56" s="130"/>
      <c r="E56" s="131"/>
      <c r="F56" s="130"/>
      <c r="G56" s="130"/>
    </row>
    <row r="57" spans="1:7" ht="12.75">
      <c r="A57" s="130"/>
      <c r="B57" s="130"/>
      <c r="C57" s="130"/>
      <c r="D57" s="130"/>
      <c r="E57" s="131"/>
      <c r="F57" s="130"/>
      <c r="G57" s="130"/>
    </row>
    <row r="58" spans="1:7" ht="12.75">
      <c r="A58" s="130"/>
      <c r="B58" s="130"/>
      <c r="C58" s="130"/>
      <c r="D58" s="130"/>
      <c r="E58" s="131"/>
      <c r="F58" s="130"/>
      <c r="G58" s="130"/>
    </row>
    <row r="59" spans="1:7" ht="12.75">
      <c r="A59" s="130"/>
      <c r="B59" s="130"/>
      <c r="C59" s="130"/>
      <c r="D59" s="130"/>
      <c r="E59" s="131"/>
      <c r="F59" s="130"/>
      <c r="G59" s="130"/>
    </row>
    <row r="60" spans="1:7" ht="12.75">
      <c r="A60" s="130"/>
      <c r="B60" s="130"/>
      <c r="C60" s="130"/>
      <c r="D60" s="130"/>
      <c r="E60" s="131"/>
      <c r="F60" s="130"/>
      <c r="G60" s="130"/>
    </row>
    <row r="61" spans="1:7" ht="12.75">
      <c r="A61" s="130"/>
      <c r="B61" s="130"/>
      <c r="C61" s="130"/>
      <c r="D61" s="130"/>
      <c r="E61" s="131"/>
      <c r="F61" s="130"/>
      <c r="G61" s="130"/>
    </row>
    <row r="62" spans="1:7" ht="12.75">
      <c r="A62" s="130"/>
      <c r="B62" s="130"/>
      <c r="C62" s="130"/>
      <c r="D62" s="130"/>
      <c r="E62" s="131"/>
      <c r="F62" s="130"/>
      <c r="G62" s="130"/>
    </row>
    <row r="63" spans="1:7" ht="12.75">
      <c r="A63" s="130"/>
      <c r="B63" s="130"/>
      <c r="C63" s="130"/>
      <c r="D63" s="130"/>
      <c r="E63" s="131"/>
      <c r="F63" s="130"/>
      <c r="G63" s="130"/>
    </row>
    <row r="64" spans="1:7" ht="12.75">
      <c r="A64" s="130"/>
      <c r="B64" s="130"/>
      <c r="C64" s="130"/>
      <c r="D64" s="130"/>
      <c r="E64" s="131"/>
      <c r="F64" s="130"/>
      <c r="G64" s="130"/>
    </row>
    <row r="65" spans="1:7" ht="12.75">
      <c r="A65" s="130"/>
      <c r="B65" s="130"/>
      <c r="C65" s="130"/>
      <c r="D65" s="130"/>
      <c r="E65" s="131"/>
      <c r="F65" s="130"/>
      <c r="G65" s="130"/>
    </row>
    <row r="66" spans="1:7" ht="12.75">
      <c r="A66" s="130"/>
      <c r="B66" s="130"/>
      <c r="C66" s="130"/>
      <c r="D66" s="130"/>
      <c r="E66" s="131"/>
      <c r="F66" s="130"/>
      <c r="G66" s="130"/>
    </row>
    <row r="67" spans="1:7" ht="12.75">
      <c r="A67" s="130"/>
      <c r="B67" s="130"/>
      <c r="C67" s="130"/>
      <c r="D67" s="130"/>
      <c r="E67" s="131"/>
      <c r="F67" s="130"/>
      <c r="G67" s="130"/>
    </row>
    <row r="68" spans="1:7" ht="12.75">
      <c r="A68" s="130"/>
      <c r="B68" s="130"/>
      <c r="C68" s="130"/>
      <c r="D68" s="130"/>
      <c r="E68" s="131"/>
      <c r="F68" s="130"/>
      <c r="G68" s="130"/>
    </row>
    <row r="69" spans="1:7" ht="12.75">
      <c r="A69" s="130"/>
      <c r="B69" s="130"/>
      <c r="C69" s="130"/>
      <c r="D69" s="130"/>
      <c r="E69" s="131"/>
      <c r="F69" s="130"/>
      <c r="G69" s="130"/>
    </row>
    <row r="70" spans="1:7" ht="12.75">
      <c r="A70" s="130"/>
      <c r="B70" s="130"/>
      <c r="C70" s="130"/>
      <c r="D70" s="130"/>
      <c r="E70" s="131"/>
      <c r="F70" s="130"/>
      <c r="G70" s="130"/>
    </row>
    <row r="71" spans="1:7" ht="12.75">
      <c r="A71" s="130"/>
      <c r="B71" s="130"/>
      <c r="C71" s="130"/>
      <c r="D71" s="130"/>
      <c r="E71" s="131"/>
      <c r="F71" s="130"/>
      <c r="G71" s="130"/>
    </row>
    <row r="72" spans="1:7" ht="12.75">
      <c r="A72" s="130"/>
      <c r="B72" s="130"/>
      <c r="C72" s="130"/>
      <c r="D72" s="130"/>
      <c r="E72" s="131"/>
      <c r="F72" s="130"/>
      <c r="G72" s="130"/>
    </row>
    <row r="73" spans="1:7" ht="12.75">
      <c r="A73" s="130"/>
      <c r="B73" s="130"/>
      <c r="C73" s="130"/>
      <c r="D73" s="130"/>
      <c r="E73" s="131"/>
      <c r="F73" s="130"/>
      <c r="G73" s="130"/>
    </row>
    <row r="74" spans="1:7" ht="12.75">
      <c r="A74" s="130"/>
      <c r="B74" s="130"/>
      <c r="C74" s="130"/>
      <c r="D74" s="130"/>
      <c r="E74" s="131"/>
      <c r="F74" s="130"/>
      <c r="G74" s="130"/>
    </row>
    <row r="75" spans="1:7" ht="12.75">
      <c r="A75" s="130"/>
      <c r="B75" s="130"/>
      <c r="C75" s="130"/>
      <c r="D75" s="130"/>
      <c r="E75" s="131"/>
      <c r="F75" s="130"/>
      <c r="G75" s="130"/>
    </row>
    <row r="76" spans="1:7" ht="12.75">
      <c r="A76" s="130"/>
      <c r="B76" s="130"/>
      <c r="C76" s="130"/>
      <c r="D76" s="130"/>
      <c r="E76" s="131"/>
      <c r="F76" s="130"/>
      <c r="G76" s="130"/>
    </row>
    <row r="77" spans="1:7" ht="12.75">
      <c r="A77" s="130"/>
      <c r="B77" s="130"/>
      <c r="C77" s="130"/>
      <c r="D77" s="130"/>
      <c r="E77" s="131"/>
      <c r="F77" s="130"/>
      <c r="G77" s="130"/>
    </row>
    <row r="78" spans="1:7" ht="12.75">
      <c r="A78" s="130"/>
      <c r="B78" s="130"/>
      <c r="C78" s="130"/>
      <c r="D78" s="130"/>
      <c r="E78" s="131"/>
      <c r="F78" s="130"/>
      <c r="G78" s="130"/>
    </row>
    <row r="79" spans="1:7" ht="12.75">
      <c r="A79" s="130"/>
      <c r="B79" s="130"/>
      <c r="C79" s="130"/>
      <c r="D79" s="130"/>
      <c r="E79" s="131"/>
      <c r="F79" s="130"/>
      <c r="G79" s="130"/>
    </row>
    <row r="80" spans="1:7" ht="12.75">
      <c r="A80" s="130"/>
      <c r="B80" s="130"/>
      <c r="C80" s="130"/>
      <c r="D80" s="130"/>
      <c r="E80" s="131"/>
      <c r="F80" s="130"/>
      <c r="G80" s="130"/>
    </row>
    <row r="81" spans="1:7" ht="12.75">
      <c r="A81" s="130"/>
      <c r="B81" s="130"/>
      <c r="C81" s="130"/>
      <c r="D81" s="130"/>
      <c r="E81" s="131"/>
      <c r="F81" s="130"/>
      <c r="G81" s="130"/>
    </row>
    <row r="82" spans="1:7" ht="12.75">
      <c r="A82" s="130"/>
      <c r="B82" s="130"/>
      <c r="C82" s="130"/>
      <c r="D82" s="130"/>
      <c r="E82" s="131"/>
      <c r="F82" s="130"/>
      <c r="G82" s="130"/>
    </row>
    <row r="83" spans="1:7" ht="12.75">
      <c r="A83" s="130"/>
      <c r="B83" s="130"/>
      <c r="C83" s="130"/>
      <c r="D83" s="130"/>
      <c r="E83" s="131"/>
      <c r="F83" s="130"/>
      <c r="G83" s="130"/>
    </row>
    <row r="84" spans="1:7" ht="12.75">
      <c r="A84" s="130"/>
      <c r="B84" s="130"/>
      <c r="C84" s="130"/>
      <c r="D84" s="130"/>
      <c r="E84" s="131"/>
      <c r="F84" s="130"/>
      <c r="G84" s="130"/>
    </row>
    <row r="85" spans="1:7" ht="12.75">
      <c r="A85" s="130"/>
      <c r="B85" s="130"/>
      <c r="C85" s="130"/>
      <c r="D85" s="130"/>
      <c r="E85" s="131"/>
      <c r="F85" s="130"/>
      <c r="G85" s="130"/>
    </row>
    <row r="86" spans="1:7" ht="12.75">
      <c r="A86" s="130"/>
      <c r="B86" s="130"/>
      <c r="C86" s="130"/>
      <c r="D86" s="130"/>
      <c r="E86" s="131"/>
      <c r="F86" s="130"/>
      <c r="G86" s="130"/>
    </row>
    <row r="87" spans="1:7" ht="12.75">
      <c r="A87" s="130"/>
      <c r="B87" s="130"/>
      <c r="C87" s="130"/>
      <c r="D87" s="130"/>
      <c r="E87" s="131"/>
      <c r="F87" s="130"/>
      <c r="G87" s="130"/>
    </row>
    <row r="88" spans="1:7" ht="12.75">
      <c r="A88" s="130"/>
      <c r="B88" s="130"/>
      <c r="C88" s="130"/>
      <c r="D88" s="130"/>
      <c r="E88" s="131"/>
      <c r="F88" s="130"/>
      <c r="G88" s="130"/>
    </row>
    <row r="89" spans="1:7" ht="12.75">
      <c r="A89" s="130"/>
      <c r="B89" s="130"/>
      <c r="C89" s="130"/>
      <c r="D89" s="130"/>
      <c r="E89" s="131"/>
      <c r="F89" s="130"/>
      <c r="G89" s="130"/>
    </row>
    <row r="90" spans="1:7" ht="12.75">
      <c r="A90" s="130"/>
      <c r="B90" s="130"/>
      <c r="C90" s="130"/>
      <c r="D90" s="130"/>
      <c r="E90" s="131"/>
      <c r="F90" s="130"/>
      <c r="G90" s="130"/>
    </row>
    <row r="91" spans="1:7" ht="12.75">
      <c r="A91" s="130"/>
      <c r="B91" s="130"/>
      <c r="C91" s="130"/>
      <c r="D91" s="130"/>
      <c r="E91" s="131"/>
      <c r="F91" s="130"/>
      <c r="G91" s="130"/>
    </row>
    <row r="92" spans="1:7" ht="12.75">
      <c r="A92" s="130"/>
      <c r="B92" s="130"/>
      <c r="C92" s="130"/>
      <c r="D92" s="130"/>
      <c r="E92" s="131"/>
      <c r="F92" s="130"/>
      <c r="G92" s="130"/>
    </row>
    <row r="93" spans="1:7" ht="12.75">
      <c r="A93" s="130"/>
      <c r="B93" s="130"/>
      <c r="C93" s="130"/>
      <c r="D93" s="130"/>
      <c r="E93" s="131"/>
      <c r="F93" s="130"/>
      <c r="G93" s="130"/>
    </row>
    <row r="94" spans="1:7" ht="12.75">
      <c r="A94" s="130"/>
      <c r="B94" s="130"/>
      <c r="C94" s="130"/>
      <c r="D94" s="130"/>
      <c r="E94" s="131"/>
      <c r="F94" s="130"/>
      <c r="G94" s="130"/>
    </row>
    <row r="95" spans="1:7" ht="12.75">
      <c r="A95" s="130"/>
      <c r="B95" s="130"/>
      <c r="C95" s="130"/>
      <c r="D95" s="130"/>
      <c r="E95" s="131"/>
      <c r="F95" s="130"/>
      <c r="G95" s="130"/>
    </row>
    <row r="96" spans="1:7" ht="12.75">
      <c r="A96" s="130"/>
      <c r="B96" s="130"/>
      <c r="C96" s="130"/>
      <c r="D96" s="130"/>
      <c r="E96" s="131"/>
      <c r="F96" s="130"/>
      <c r="G96" s="130"/>
    </row>
    <row r="97" spans="1:7" ht="12.75">
      <c r="A97" s="130"/>
      <c r="B97" s="130"/>
      <c r="C97" s="130"/>
      <c r="D97" s="130"/>
      <c r="E97" s="131"/>
      <c r="F97" s="130"/>
      <c r="G97" s="130"/>
    </row>
    <row r="98" spans="1:7" ht="12.75">
      <c r="A98" s="130"/>
      <c r="B98" s="130"/>
      <c r="C98" s="130"/>
      <c r="D98" s="130"/>
      <c r="E98" s="131"/>
      <c r="F98" s="130"/>
      <c r="G98" s="130"/>
    </row>
    <row r="99" spans="1:7" ht="12.75">
      <c r="A99" s="130"/>
      <c r="B99" s="130"/>
      <c r="C99" s="130"/>
      <c r="D99" s="130"/>
      <c r="E99" s="131"/>
      <c r="F99" s="130"/>
      <c r="G99" s="130"/>
    </row>
    <row r="100" spans="1:7" ht="12.75">
      <c r="A100" s="130"/>
      <c r="B100" s="130"/>
      <c r="C100" s="130"/>
      <c r="D100" s="130"/>
      <c r="E100" s="131"/>
      <c r="F100" s="130"/>
      <c r="G100" s="130"/>
    </row>
    <row r="101" spans="1:7" ht="12.75">
      <c r="A101" s="130"/>
      <c r="B101" s="130"/>
      <c r="C101" s="130"/>
      <c r="D101" s="130"/>
      <c r="E101" s="131"/>
      <c r="F101" s="130"/>
      <c r="G101" s="130"/>
    </row>
    <row r="102" spans="1:7" ht="12.75">
      <c r="A102" s="130"/>
      <c r="B102" s="130"/>
      <c r="C102" s="130"/>
      <c r="D102" s="130"/>
      <c r="E102" s="131"/>
      <c r="F102" s="130"/>
      <c r="G102" s="130"/>
    </row>
    <row r="103" spans="1:7" ht="12.75">
      <c r="A103" s="130"/>
      <c r="B103" s="130"/>
      <c r="C103" s="130"/>
      <c r="D103" s="130"/>
      <c r="E103" s="131"/>
      <c r="F103" s="130"/>
      <c r="G103" s="130"/>
    </row>
    <row r="104" spans="1:7" ht="12.75">
      <c r="A104" s="130"/>
      <c r="B104" s="130"/>
      <c r="C104" s="130"/>
      <c r="D104" s="130"/>
      <c r="E104" s="131"/>
      <c r="F104" s="130"/>
      <c r="G104" s="130"/>
    </row>
    <row r="105" spans="1:7" ht="12.75">
      <c r="A105" s="130"/>
      <c r="B105" s="130"/>
      <c r="C105" s="130"/>
      <c r="D105" s="130"/>
      <c r="E105" s="131"/>
      <c r="F105" s="130"/>
      <c r="G105" s="130"/>
    </row>
    <row r="106" spans="1:7" ht="12.75">
      <c r="A106" s="130"/>
      <c r="B106" s="130"/>
      <c r="C106" s="130"/>
      <c r="D106" s="130"/>
      <c r="E106" s="131"/>
      <c r="F106" s="130"/>
      <c r="G106" s="130"/>
    </row>
    <row r="107" spans="1:7" ht="12.75">
      <c r="A107" s="130"/>
      <c r="B107" s="130"/>
      <c r="C107" s="130"/>
      <c r="D107" s="130"/>
      <c r="E107" s="131"/>
      <c r="F107" s="130"/>
      <c r="G107" s="130"/>
    </row>
    <row r="108" spans="1:7" ht="12.75">
      <c r="A108" s="130"/>
      <c r="B108" s="130"/>
      <c r="C108" s="130"/>
      <c r="D108" s="130"/>
      <c r="E108" s="131"/>
      <c r="F108" s="130"/>
      <c r="G108" s="130"/>
    </row>
    <row r="109" spans="1:7" ht="12.75">
      <c r="A109" s="130"/>
      <c r="B109" s="130"/>
      <c r="C109" s="130"/>
      <c r="D109" s="130"/>
      <c r="E109" s="131"/>
      <c r="F109" s="130"/>
      <c r="G109" s="130"/>
    </row>
    <row r="110" spans="1:7" ht="12.75">
      <c r="A110" s="130"/>
      <c r="B110" s="130"/>
      <c r="C110" s="130"/>
      <c r="D110" s="130"/>
      <c r="E110" s="131"/>
      <c r="F110" s="130"/>
      <c r="G110" s="130"/>
    </row>
    <row r="111" spans="1:7" ht="12.75">
      <c r="A111" s="130"/>
      <c r="B111" s="130"/>
      <c r="C111" s="130"/>
      <c r="D111" s="130"/>
      <c r="E111" s="131"/>
      <c r="F111" s="130"/>
      <c r="G111" s="130"/>
    </row>
    <row r="112" spans="1:7" ht="12.75">
      <c r="A112" s="130"/>
      <c r="B112" s="130"/>
      <c r="C112" s="130"/>
      <c r="D112" s="130"/>
      <c r="E112" s="131"/>
      <c r="F112" s="130"/>
      <c r="G112" s="130"/>
    </row>
    <row r="113" spans="1:7" ht="12.75">
      <c r="A113" s="130"/>
      <c r="B113" s="130"/>
      <c r="C113" s="130"/>
      <c r="D113" s="130"/>
      <c r="E113" s="131"/>
      <c r="F113" s="130"/>
      <c r="G113" s="130"/>
    </row>
    <row r="114" spans="1:7" ht="12.75">
      <c r="A114" s="130"/>
      <c r="B114" s="130"/>
      <c r="C114" s="130"/>
      <c r="D114" s="130"/>
      <c r="E114" s="131"/>
      <c r="F114" s="130"/>
      <c r="G114" s="130"/>
    </row>
    <row r="115" spans="1:7" ht="12.75">
      <c r="A115" s="130"/>
      <c r="B115" s="130"/>
      <c r="C115" s="130"/>
      <c r="D115" s="130"/>
      <c r="E115" s="131"/>
      <c r="F115" s="130"/>
      <c r="G115" s="130"/>
    </row>
    <row r="116" spans="1:7" ht="12.75">
      <c r="A116" s="130"/>
      <c r="B116" s="130"/>
      <c r="C116" s="130"/>
      <c r="D116" s="130"/>
      <c r="E116" s="131"/>
      <c r="F116" s="130"/>
      <c r="G116" s="130"/>
    </row>
    <row r="117" spans="1:7" ht="12.75">
      <c r="A117" s="130"/>
      <c r="B117" s="130"/>
      <c r="C117" s="130"/>
      <c r="D117" s="130"/>
      <c r="E117" s="131"/>
      <c r="F117" s="130"/>
      <c r="G117" s="130"/>
    </row>
    <row r="118" spans="1:7" ht="12.75">
      <c r="A118" s="130"/>
      <c r="B118" s="130"/>
      <c r="C118" s="130"/>
      <c r="D118" s="130"/>
      <c r="E118" s="131"/>
      <c r="F118" s="130"/>
      <c r="G118" s="130"/>
    </row>
    <row r="119" spans="1:7" ht="12.75">
      <c r="A119" s="130"/>
      <c r="B119" s="130"/>
      <c r="C119" s="130"/>
      <c r="D119" s="130"/>
      <c r="E119" s="131"/>
      <c r="F119" s="130"/>
      <c r="G119" s="130"/>
    </row>
    <row r="120" spans="1:7" ht="12.75">
      <c r="A120" s="130"/>
      <c r="B120" s="130"/>
      <c r="C120" s="130"/>
      <c r="D120" s="130"/>
      <c r="E120" s="131"/>
      <c r="F120" s="130"/>
      <c r="G120" s="130"/>
    </row>
    <row r="121" spans="1:7" ht="12.75">
      <c r="A121" s="130"/>
      <c r="B121" s="130"/>
      <c r="C121" s="130"/>
      <c r="D121" s="130"/>
      <c r="E121" s="131"/>
      <c r="F121" s="130"/>
      <c r="G121" s="130"/>
    </row>
    <row r="122" spans="1:7" ht="12.75">
      <c r="A122" s="130"/>
      <c r="B122" s="130"/>
      <c r="C122" s="130"/>
      <c r="D122" s="130"/>
      <c r="E122" s="131"/>
      <c r="F122" s="130"/>
      <c r="G122" s="130"/>
    </row>
    <row r="123" spans="1:7" ht="12.75">
      <c r="A123" s="130"/>
      <c r="B123" s="130"/>
      <c r="C123" s="130"/>
      <c r="D123" s="130"/>
      <c r="E123" s="131"/>
      <c r="F123" s="130"/>
      <c r="G123" s="130"/>
    </row>
    <row r="124" spans="1:7" ht="12.75">
      <c r="A124" s="130"/>
      <c r="B124" s="130"/>
      <c r="C124" s="130"/>
      <c r="D124" s="130"/>
      <c r="E124" s="131"/>
      <c r="F124" s="130"/>
      <c r="G124" s="130"/>
    </row>
    <row r="125" spans="1:7" ht="12.75">
      <c r="A125" s="130"/>
      <c r="B125" s="130"/>
      <c r="C125" s="130"/>
      <c r="D125" s="130"/>
      <c r="E125" s="131"/>
      <c r="F125" s="130"/>
      <c r="G125" s="130"/>
    </row>
    <row r="126" spans="1:7" ht="12.75">
      <c r="A126" s="130"/>
      <c r="B126" s="130"/>
      <c r="C126" s="130"/>
      <c r="D126" s="130"/>
      <c r="E126" s="131"/>
      <c r="F126" s="130"/>
      <c r="G126" s="130"/>
    </row>
    <row r="127" spans="1:7" ht="12.75">
      <c r="A127" s="130"/>
      <c r="B127" s="130"/>
      <c r="C127" s="130"/>
      <c r="D127" s="130"/>
      <c r="E127" s="131"/>
      <c r="F127" s="130"/>
      <c r="G127" s="130"/>
    </row>
    <row r="128" spans="1:7" ht="12.75">
      <c r="A128" s="130"/>
      <c r="B128" s="130"/>
      <c r="C128" s="130"/>
      <c r="D128" s="130"/>
      <c r="E128" s="131"/>
      <c r="F128" s="130"/>
      <c r="G128" s="130"/>
    </row>
  </sheetData>
  <sheetProtection/>
  <mergeCells count="3">
    <mergeCell ref="A1:G1"/>
    <mergeCell ref="A3:B3"/>
    <mergeCell ref="A4:B4"/>
  </mergeCells>
  <printOptions/>
  <pageMargins left="0.5905511811023623" right="0.3937007874015748" top="0.1968503937007874" bottom="0.3937007874015748" header="0" footer="0.1968503937007874"/>
  <pageSetup horizontalDpi="600" verticalDpi="600" orientation="landscape" paperSize="9" scale="9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KA5</cp:lastModifiedBy>
  <cp:lastPrinted>2016-05-26T10:58:45Z</cp:lastPrinted>
  <dcterms:created xsi:type="dcterms:W3CDTF">2002-11-05T18:58:06Z</dcterms:created>
  <dcterms:modified xsi:type="dcterms:W3CDTF">2016-10-21T10:57:01Z</dcterms:modified>
  <cp:category/>
  <cp:version/>
  <cp:contentType/>
  <cp:contentStatus/>
</cp:coreProperties>
</file>